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115" windowHeight="1048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5" iterateDelta="0.001"/>
</workbook>
</file>

<file path=xl/sharedStrings.xml><?xml version="1.0" encoding="utf-8"?>
<sst xmlns="http://schemas.openxmlformats.org/spreadsheetml/2006/main" count="12" uniqueCount="7">
  <si>
    <t>dx =</t>
  </si>
  <si>
    <t xml:space="preserve">dt = </t>
  </si>
  <si>
    <t>Time \x -&gt;</t>
  </si>
  <si>
    <t>alpha^2</t>
  </si>
  <si>
    <t>pi</t>
  </si>
  <si>
    <t>Time</t>
  </si>
  <si>
    <t>k=a dt/dx^2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</si>
</sst>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7.5"/>
      <name val="Arial"/>
      <family val="0"/>
    </font>
    <font>
      <b/>
      <sz val="16.25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Fourier Series and Finite difference solutions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Fourier Series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Sheet1!$B$2:$V$2</c:f>
              <c:numCache/>
            </c:numRef>
          </c:cat>
          <c:val>
            <c:numRef>
              <c:f>Sheet1!$B$55:$V$55</c:f>
              <c:numCache/>
            </c:numRef>
          </c:val>
          <c:smooth val="0"/>
        </c:ser>
        <c:ser>
          <c:idx val="1"/>
          <c:order val="1"/>
          <c:tx>
            <c:v>Finite difference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Sheet1!$B$2:$V$2</c:f>
              <c:numCache/>
            </c:numRef>
          </c:cat>
          <c:val>
            <c:numRef>
              <c:f>Sheet2!$B$103:$V$103</c:f>
              <c:numCache>
                <c:ptCount val="21"/>
                <c:pt idx="0">
                  <c:v>0</c:v>
                </c:pt>
                <c:pt idx="20">
                  <c:v>1</c:v>
                </c:pt>
              </c:numCache>
            </c:numRef>
          </c:val>
          <c:smooth val="0"/>
        </c:ser>
        <c:marker val="1"/>
        <c:axId val="11083319"/>
        <c:axId val="32641008"/>
      </c:lineChart>
      <c:catAx>
        <c:axId val="11083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41008"/>
        <c:crosses val="autoZero"/>
        <c:auto val="1"/>
        <c:lblOffset val="100"/>
        <c:noMultiLvlLbl val="0"/>
      </c:catAx>
      <c:valAx>
        <c:axId val="326410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u(x,t=1.5)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83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Sheet2!$B$103:$V$103</c:f>
              <c:numCache/>
            </c:numRef>
          </c:val>
          <c:smooth val="0"/>
        </c:ser>
        <c:marker val="1"/>
        <c:axId val="25333617"/>
        <c:axId val="26675962"/>
      </c:lineChart>
      <c:catAx>
        <c:axId val="25333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75962"/>
        <c:crosses val="autoZero"/>
        <c:auto val="1"/>
        <c:lblOffset val="100"/>
        <c:noMultiLvlLbl val="0"/>
      </c:catAx>
      <c:valAx>
        <c:axId val="266759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33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61</xdr:row>
      <xdr:rowOff>95250</xdr:rowOff>
    </xdr:from>
    <xdr:to>
      <xdr:col>16</xdr:col>
      <xdr:colOff>371475</xdr:colOff>
      <xdr:row>139</xdr:row>
      <xdr:rowOff>114300</xdr:rowOff>
    </xdr:to>
    <xdr:graphicFrame>
      <xdr:nvGraphicFramePr>
        <xdr:cNvPr id="1" name="Chart 6"/>
        <xdr:cNvGraphicFramePr/>
      </xdr:nvGraphicFramePr>
      <xdr:xfrm>
        <a:off x="1866900" y="9972675"/>
        <a:ext cx="13477875" cy="1264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104</xdr:row>
      <xdr:rowOff>104775</xdr:rowOff>
    </xdr:from>
    <xdr:to>
      <xdr:col>20</xdr:col>
      <xdr:colOff>209550</xdr:colOff>
      <xdr:row>146</xdr:row>
      <xdr:rowOff>9525</xdr:rowOff>
    </xdr:to>
    <xdr:graphicFrame>
      <xdr:nvGraphicFramePr>
        <xdr:cNvPr id="1" name="Chart 4"/>
        <xdr:cNvGraphicFramePr/>
      </xdr:nvGraphicFramePr>
      <xdr:xfrm>
        <a:off x="2486025" y="16944975"/>
        <a:ext cx="9896475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zoomScale="50" zoomScaleNormal="50" workbookViewId="0" topLeftCell="A1">
      <selection activeCell="Q59" sqref="Q59"/>
    </sheetView>
  </sheetViews>
  <sheetFormatPr defaultColWidth="9.140625" defaultRowHeight="12.75"/>
  <cols>
    <col min="1" max="2" width="9.28125" style="0" bestFit="1" customWidth="1"/>
    <col min="3" max="22" width="14.7109375" style="0" bestFit="1" customWidth="1"/>
  </cols>
  <sheetData>
    <row r="1" spans="1:12" ht="12.75">
      <c r="A1" s="3" t="s">
        <v>0</v>
      </c>
      <c r="B1" s="3">
        <v>0.05</v>
      </c>
      <c r="C1" s="3" t="s">
        <v>1</v>
      </c>
      <c r="D1" s="3">
        <v>0.006</v>
      </c>
      <c r="E1" s="3" t="s">
        <v>3</v>
      </c>
      <c r="F1" s="3">
        <f>1</f>
        <v>1</v>
      </c>
      <c r="G1" s="3"/>
      <c r="H1" s="3"/>
      <c r="I1" s="3" t="s">
        <v>4</v>
      </c>
      <c r="J1" s="3">
        <v>3.14159265358979</v>
      </c>
      <c r="K1" s="3" t="s">
        <v>5</v>
      </c>
      <c r="L1" s="3">
        <v>0.05</v>
      </c>
    </row>
    <row r="2" spans="1:22" ht="12.75">
      <c r="A2" s="2" t="s">
        <v>2</v>
      </c>
      <c r="B2" s="2">
        <v>0</v>
      </c>
      <c r="C2" s="2">
        <f>B2+$B$1</f>
        <v>0.05</v>
      </c>
      <c r="D2" s="2">
        <f aca="true" t="shared" si="0" ref="D2:V2">C2+$B$1</f>
        <v>0.1</v>
      </c>
      <c r="E2" s="2">
        <f t="shared" si="0"/>
        <v>0.15000000000000002</v>
      </c>
      <c r="F2" s="2">
        <f t="shared" si="0"/>
        <v>0.2</v>
      </c>
      <c r="G2" s="2">
        <f t="shared" si="0"/>
        <v>0.25</v>
      </c>
      <c r="H2" s="2">
        <f t="shared" si="0"/>
        <v>0.3</v>
      </c>
      <c r="I2" s="2">
        <f t="shared" si="0"/>
        <v>0.35</v>
      </c>
      <c r="J2" s="2">
        <f t="shared" si="0"/>
        <v>0.39999999999999997</v>
      </c>
      <c r="K2" s="2">
        <f t="shared" si="0"/>
        <v>0.44999999999999996</v>
      </c>
      <c r="L2" s="2">
        <f t="shared" si="0"/>
        <v>0.49999999999999994</v>
      </c>
      <c r="M2" s="2">
        <f t="shared" si="0"/>
        <v>0.5499999999999999</v>
      </c>
      <c r="N2" s="2">
        <f t="shared" si="0"/>
        <v>0.6</v>
      </c>
      <c r="O2" s="2">
        <f t="shared" si="0"/>
        <v>0.65</v>
      </c>
      <c r="P2" s="2">
        <f t="shared" si="0"/>
        <v>0.7000000000000001</v>
      </c>
      <c r="Q2" s="2">
        <f t="shared" si="0"/>
        <v>0.7500000000000001</v>
      </c>
      <c r="R2" s="2">
        <f t="shared" si="0"/>
        <v>0.8000000000000002</v>
      </c>
      <c r="S2" s="2">
        <f t="shared" si="0"/>
        <v>0.8500000000000002</v>
      </c>
      <c r="T2" s="2">
        <f t="shared" si="0"/>
        <v>0.9000000000000002</v>
      </c>
      <c r="U2" s="2">
        <f t="shared" si="0"/>
        <v>0.9500000000000003</v>
      </c>
      <c r="V2" s="2">
        <f t="shared" si="0"/>
        <v>1.0000000000000002</v>
      </c>
    </row>
    <row r="3" spans="1:22" ht="12.75">
      <c r="A3" s="2">
        <v>1</v>
      </c>
      <c r="B3" s="3">
        <f aca="true" t="shared" si="1" ref="B3:K12">4*(-1)^$A3*SIN(($A3)*$J$1*B$2)/($A3)*EXP(-1*($A3)^2*($J$1)^2*$L$1)/($J$1)</f>
        <v>0</v>
      </c>
      <c r="C3" s="3">
        <f t="shared" si="1"/>
        <v>-0.12159810964854964</v>
      </c>
      <c r="D3" s="3">
        <f t="shared" si="1"/>
        <v>-0.24020207027656326</v>
      </c>
      <c r="E3" s="3">
        <f t="shared" si="1"/>
        <v>-0.35289145874940114</v>
      </c>
      <c r="F3" s="3">
        <f t="shared" si="1"/>
        <v>-0.4568914883282238</v>
      </c>
      <c r="G3" s="3">
        <f t="shared" si="1"/>
        <v>-0.5496413331284911</v>
      </c>
      <c r="H3" s="3">
        <f t="shared" si="1"/>
        <v>-0.6288571841521334</v>
      </c>
      <c r="I3" s="3">
        <f t="shared" si="1"/>
        <v>-0.6925884842446123</v>
      </c>
      <c r="J3" s="3">
        <f t="shared" si="1"/>
        <v>-0.7392659572855923</v>
      </c>
      <c r="K3" s="3">
        <f t="shared" si="1"/>
        <v>-0.7677402489751527</v>
      </c>
      <c r="L3" s="3">
        <f aca="true" t="shared" si="2" ref="L3:V12">4*(-1)^$A3*SIN(($A3)*$J$1*L$2)/($A3)*EXP(-1*($A3)^2*($J$1)^2*$L$1)/($J$1)</f>
        <v>-0.777310227751141</v>
      </c>
      <c r="M3" s="3">
        <f t="shared" si="2"/>
        <v>-0.7677402489751534</v>
      </c>
      <c r="N3" s="3">
        <f t="shared" si="2"/>
        <v>-0.739265957285593</v>
      </c>
      <c r="O3" s="3">
        <f t="shared" si="2"/>
        <v>-0.6925884842446134</v>
      </c>
      <c r="P3" s="3">
        <f t="shared" si="2"/>
        <v>-0.6288571841521348</v>
      </c>
      <c r="Q3" s="3">
        <f t="shared" si="2"/>
        <v>-0.5496413331284925</v>
      </c>
      <c r="R3" s="3">
        <f t="shared" si="2"/>
        <v>-0.4568914883282256</v>
      </c>
      <c r="S3" s="3">
        <f t="shared" si="2"/>
        <v>-0.35289145874940303</v>
      </c>
      <c r="T3" s="3">
        <f t="shared" si="2"/>
        <v>-0.24020207027656515</v>
      </c>
      <c r="U3" s="3">
        <f t="shared" si="2"/>
        <v>-0.12159810964855156</v>
      </c>
      <c r="V3" s="3">
        <f t="shared" si="2"/>
        <v>-1.82120746670328E-15</v>
      </c>
    </row>
    <row r="4" spans="1:22" ht="12.75">
      <c r="A4" s="2">
        <f>A3+1</f>
        <v>2</v>
      </c>
      <c r="B4" s="3">
        <f t="shared" si="1"/>
        <v>0</v>
      </c>
      <c r="C4" s="3">
        <f t="shared" si="1"/>
        <v>0.027327477227167857</v>
      </c>
      <c r="D4" s="3">
        <f t="shared" si="1"/>
        <v>0.05197995058161081</v>
      </c>
      <c r="E4" s="3">
        <f t="shared" si="1"/>
        <v>0.07154426420751418</v>
      </c>
      <c r="F4" s="3">
        <f t="shared" si="1"/>
        <v>0.0841053267745862</v>
      </c>
      <c r="G4" s="3">
        <f t="shared" si="1"/>
        <v>0.08843357396069272</v>
      </c>
      <c r="H4" s="3">
        <f t="shared" si="1"/>
        <v>0.08410532677458628</v>
      </c>
      <c r="I4" s="3">
        <f t="shared" si="1"/>
        <v>0.07154426420751435</v>
      </c>
      <c r="J4" s="3">
        <f t="shared" si="1"/>
        <v>0.05197995058161105</v>
      </c>
      <c r="K4" s="3">
        <f t="shared" si="1"/>
        <v>0.02732747722716815</v>
      </c>
      <c r="L4" s="3">
        <f t="shared" si="2"/>
        <v>3.250135935253678E-16</v>
      </c>
      <c r="M4" s="3">
        <f t="shared" si="2"/>
        <v>-0.027327477227167534</v>
      </c>
      <c r="N4" s="3">
        <f t="shared" si="2"/>
        <v>-0.051979950581610555</v>
      </c>
      <c r="O4" s="3">
        <f t="shared" si="2"/>
        <v>-0.07154426420751404</v>
      </c>
      <c r="P4" s="3">
        <f t="shared" si="2"/>
        <v>-0.08410532677458611</v>
      </c>
      <c r="Q4" s="3">
        <f t="shared" si="2"/>
        <v>-0.08843357396069272</v>
      </c>
      <c r="R4" s="3">
        <f t="shared" si="2"/>
        <v>-0.08410532677458635</v>
      </c>
      <c r="S4" s="3">
        <f t="shared" si="2"/>
        <v>-0.07154426420751447</v>
      </c>
      <c r="T4" s="3">
        <f t="shared" si="2"/>
        <v>-0.05197995058161118</v>
      </c>
      <c r="U4" s="3">
        <f t="shared" si="2"/>
        <v>-0.02732747722716827</v>
      </c>
      <c r="V4" s="3">
        <f t="shared" si="2"/>
        <v>-4.1439281114420897E-16</v>
      </c>
    </row>
    <row r="5" spans="1:22" ht="12.75">
      <c r="A5" s="2">
        <f aca="true" t="shared" si="3" ref="A5:A53">A4+1</f>
        <v>3</v>
      </c>
      <c r="B5" s="3">
        <f t="shared" si="1"/>
        <v>0</v>
      </c>
      <c r="C5" s="3">
        <f t="shared" si="1"/>
        <v>-0.00226983349424636</v>
      </c>
      <c r="D5" s="3">
        <f t="shared" si="1"/>
        <v>-0.004044872904389575</v>
      </c>
      <c r="E5" s="3">
        <f t="shared" si="1"/>
        <v>-0.0049381828004013695</v>
      </c>
      <c r="F5" s="3">
        <f t="shared" si="1"/>
        <v>-0.004755033281195236</v>
      </c>
      <c r="G5" s="3">
        <f t="shared" si="1"/>
        <v>-0.003535348552154187</v>
      </c>
      <c r="H5" s="3">
        <f t="shared" si="1"/>
        <v>-0.0015450039693033282</v>
      </c>
      <c r="I5" s="3">
        <f t="shared" si="1"/>
        <v>0.0007821313190618064</v>
      </c>
      <c r="J5" s="3">
        <f t="shared" si="1"/>
        <v>0.0029387721854155736</v>
      </c>
      <c r="K5" s="3">
        <f t="shared" si="1"/>
        <v>0.004454799061555366</v>
      </c>
      <c r="L5" s="3">
        <f t="shared" si="2"/>
        <v>0.004999737870172525</v>
      </c>
      <c r="M5" s="3">
        <f t="shared" si="2"/>
        <v>0.004454799061555388</v>
      </c>
      <c r="N5" s="3">
        <f t="shared" si="2"/>
        <v>0.002938772185415613</v>
      </c>
      <c r="O5" s="3">
        <f t="shared" si="2"/>
        <v>0.0007821313190618497</v>
      </c>
      <c r="P5" s="3">
        <f t="shared" si="2"/>
        <v>-0.0015450039693032885</v>
      </c>
      <c r="Q5" s="3">
        <f t="shared" si="2"/>
        <v>-0.00353534855215416</v>
      </c>
      <c r="R5" s="3">
        <f t="shared" si="2"/>
        <v>-0.004755033281195224</v>
      </c>
      <c r="S5" s="3">
        <f t="shared" si="2"/>
        <v>-0.004938182800401375</v>
      </c>
      <c r="T5" s="3">
        <f t="shared" si="2"/>
        <v>-0.004044872904389595</v>
      </c>
      <c r="U5" s="3">
        <f t="shared" si="2"/>
        <v>-0.0022698334942463914</v>
      </c>
      <c r="V5" s="3">
        <f t="shared" si="2"/>
        <v>-3.736290058153463E-17</v>
      </c>
    </row>
    <row r="6" spans="1:22" ht="12.75">
      <c r="A6" s="2">
        <f t="shared" si="3"/>
        <v>4</v>
      </c>
      <c r="B6" s="3">
        <f t="shared" si="1"/>
        <v>0</v>
      </c>
      <c r="C6" s="3">
        <f t="shared" si="1"/>
        <v>6.966538292842286E-05</v>
      </c>
      <c r="D6" s="3">
        <f t="shared" si="1"/>
        <v>0.00011272095741746491</v>
      </c>
      <c r="E6" s="3">
        <f t="shared" si="1"/>
        <v>0.00011272095741746502</v>
      </c>
      <c r="F6" s="3">
        <f t="shared" si="1"/>
        <v>6.966538292842313E-05</v>
      </c>
      <c r="G6" s="3">
        <f t="shared" si="1"/>
        <v>3.8296054002326245E-19</v>
      </c>
      <c r="H6" s="3">
        <f t="shared" si="1"/>
        <v>-6.966538292842251E-05</v>
      </c>
      <c r="I6" s="3">
        <f t="shared" si="1"/>
        <v>-0.00011272095741746479</v>
      </c>
      <c r="J6" s="3">
        <f t="shared" si="1"/>
        <v>-0.00011272095741746516</v>
      </c>
      <c r="K6" s="3">
        <f t="shared" si="1"/>
        <v>-6.966538292842354E-05</v>
      </c>
      <c r="L6" s="3">
        <f t="shared" si="2"/>
        <v>-8.711896104763808E-19</v>
      </c>
      <c r="M6" s="3">
        <f t="shared" si="2"/>
        <v>6.966538292842213E-05</v>
      </c>
      <c r="N6" s="3">
        <f t="shared" si="2"/>
        <v>0.00011272095741746465</v>
      </c>
      <c r="O6" s="3">
        <f t="shared" si="2"/>
        <v>0.00011272095741746523</v>
      </c>
      <c r="P6" s="3">
        <f t="shared" si="2"/>
        <v>6.966538292842363E-05</v>
      </c>
      <c r="Q6" s="3">
        <f t="shared" si="2"/>
        <v>8.857102939951475E-19</v>
      </c>
      <c r="R6" s="3">
        <f t="shared" si="2"/>
        <v>-6.966538292842202E-05</v>
      </c>
      <c r="S6" s="3">
        <f t="shared" si="2"/>
        <v>-0.00011272095741746461</v>
      </c>
      <c r="T6" s="3">
        <f t="shared" si="2"/>
        <v>-0.00011272095741746529</v>
      </c>
      <c r="U6" s="3">
        <f t="shared" si="2"/>
        <v>-6.966538292842381E-05</v>
      </c>
      <c r="V6" s="3">
        <f t="shared" si="2"/>
        <v>-1.1107680383736264E-18</v>
      </c>
    </row>
    <row r="7" spans="1:22" ht="12.75">
      <c r="A7" s="2">
        <f t="shared" si="3"/>
        <v>5</v>
      </c>
      <c r="B7" s="3">
        <f t="shared" si="1"/>
        <v>0</v>
      </c>
      <c r="C7" s="3">
        <f t="shared" si="1"/>
        <v>-7.898265055708927E-07</v>
      </c>
      <c r="D7" s="3">
        <f t="shared" si="1"/>
        <v>-1.1169833561001064E-06</v>
      </c>
      <c r="E7" s="3">
        <f t="shared" si="1"/>
        <v>-7.898265055708952E-07</v>
      </c>
      <c r="F7" s="3">
        <f t="shared" si="1"/>
        <v>-3.6091288354716404E-21</v>
      </c>
      <c r="G7" s="3">
        <f t="shared" si="1"/>
        <v>7.898265055708901E-07</v>
      </c>
      <c r="H7" s="3">
        <f t="shared" si="1"/>
        <v>1.1169833561001064E-06</v>
      </c>
      <c r="I7" s="3">
        <f t="shared" si="1"/>
        <v>7.898265055708985E-07</v>
      </c>
      <c r="J7" s="3">
        <f t="shared" si="1"/>
        <v>8.210338182995616E-21</v>
      </c>
      <c r="K7" s="3">
        <f t="shared" si="1"/>
        <v>-7.898265055708868E-07</v>
      </c>
      <c r="L7" s="3">
        <f t="shared" si="2"/>
        <v>-1.1169833561001064E-06</v>
      </c>
      <c r="M7" s="3">
        <f t="shared" si="2"/>
        <v>-7.898265055709014E-07</v>
      </c>
      <c r="N7" s="3">
        <f t="shared" si="2"/>
        <v>-1.2315507274493423E-20</v>
      </c>
      <c r="O7" s="3">
        <f t="shared" si="2"/>
        <v>7.898265055708853E-07</v>
      </c>
      <c r="P7" s="3">
        <f t="shared" si="2"/>
        <v>1.1169833561001064E-06</v>
      </c>
      <c r="Q7" s="3">
        <f t="shared" si="2"/>
        <v>7.898265055709014E-07</v>
      </c>
      <c r="R7" s="3">
        <f t="shared" si="2"/>
        <v>1.2452354317781892E-20</v>
      </c>
      <c r="S7" s="3">
        <f t="shared" si="2"/>
        <v>-7.898265055708853E-07</v>
      </c>
      <c r="T7" s="3">
        <f t="shared" si="2"/>
        <v>-1.1169833561001064E-06</v>
      </c>
      <c r="U7" s="3">
        <f t="shared" si="2"/>
        <v>-7.898265055709014E-07</v>
      </c>
      <c r="V7" s="3">
        <f t="shared" si="2"/>
        <v>-1.4573362385175028E-20</v>
      </c>
    </row>
    <row r="8" spans="1:22" ht="12.75">
      <c r="A8" s="2">
        <f t="shared" si="3"/>
        <v>6</v>
      </c>
      <c r="B8" s="3">
        <f t="shared" si="1"/>
        <v>0</v>
      </c>
      <c r="C8" s="3">
        <f t="shared" si="1"/>
        <v>3.3063589391059865E-09</v>
      </c>
      <c r="D8" s="3">
        <f t="shared" si="1"/>
        <v>3.886858046383776E-09</v>
      </c>
      <c r="E8" s="3">
        <f t="shared" si="1"/>
        <v>1.2629167357314525E-09</v>
      </c>
      <c r="F8" s="3">
        <f t="shared" si="1"/>
        <v>-2.402210382111175E-09</v>
      </c>
      <c r="G8" s="3">
        <f t="shared" si="1"/>
        <v>-4.086884406749089E-09</v>
      </c>
      <c r="H8" s="3">
        <f t="shared" si="1"/>
        <v>-2.4022103821112062E-09</v>
      </c>
      <c r="I8" s="3">
        <f t="shared" si="1"/>
        <v>1.2629167357314184E-09</v>
      </c>
      <c r="J8" s="3">
        <f t="shared" si="1"/>
        <v>3.886858046383764E-09</v>
      </c>
      <c r="K8" s="3">
        <f t="shared" si="1"/>
        <v>3.3063589391060105E-09</v>
      </c>
      <c r="L8" s="3">
        <f t="shared" si="2"/>
        <v>4.506070244149751E-23</v>
      </c>
      <c r="M8" s="3">
        <f t="shared" si="2"/>
        <v>-3.3063589391059617E-09</v>
      </c>
      <c r="N8" s="3">
        <f t="shared" si="2"/>
        <v>-3.886858046383788E-09</v>
      </c>
      <c r="O8" s="3">
        <f t="shared" si="2"/>
        <v>-1.262916735731487E-09</v>
      </c>
      <c r="P8" s="3">
        <f t="shared" si="2"/>
        <v>2.4022103821111508E-09</v>
      </c>
      <c r="Q8" s="3">
        <f t="shared" si="2"/>
        <v>4.086884406749089E-09</v>
      </c>
      <c r="R8" s="3">
        <f t="shared" si="2"/>
        <v>2.4022103821112252E-09</v>
      </c>
      <c r="S8" s="3">
        <f t="shared" si="2"/>
        <v>-1.262916735731393E-09</v>
      </c>
      <c r="T8" s="3">
        <f t="shared" si="2"/>
        <v>-3.88685804638376E-09</v>
      </c>
      <c r="U8" s="3">
        <f t="shared" si="2"/>
        <v>-3.3063589391060196E-09</v>
      </c>
      <c r="V8" s="3">
        <f t="shared" si="2"/>
        <v>-6.108234461192711E-23</v>
      </c>
    </row>
    <row r="9" spans="1:22" ht="12.75">
      <c r="A9" s="2">
        <f t="shared" si="3"/>
        <v>7</v>
      </c>
      <c r="B9" s="3">
        <f t="shared" si="1"/>
        <v>0</v>
      </c>
      <c r="C9" s="3">
        <f t="shared" si="1"/>
        <v>-5.10765875658357E-12</v>
      </c>
      <c r="D9" s="3">
        <f t="shared" si="1"/>
        <v>-4.637657102800905E-12</v>
      </c>
      <c r="E9" s="3">
        <f t="shared" si="1"/>
        <v>8.967542251410815E-13</v>
      </c>
      <c r="F9" s="3">
        <f t="shared" si="1"/>
        <v>5.451892900431602E-12</v>
      </c>
      <c r="G9" s="3">
        <f t="shared" si="1"/>
        <v>4.0534609396457935E-12</v>
      </c>
      <c r="H9" s="3">
        <f t="shared" si="1"/>
        <v>-1.7714273851025424E-12</v>
      </c>
      <c r="I9" s="3">
        <f t="shared" si="1"/>
        <v>-5.6618833472758386E-12</v>
      </c>
      <c r="J9" s="3">
        <f t="shared" si="1"/>
        <v>-3.369455115491024E-12</v>
      </c>
      <c r="K9" s="3">
        <f t="shared" si="1"/>
        <v>2.6024821238123484E-12</v>
      </c>
      <c r="L9" s="3">
        <f t="shared" si="2"/>
        <v>5.732459435396638E-12</v>
      </c>
      <c r="M9" s="3">
        <f t="shared" si="2"/>
        <v>2.6024821238124704E-12</v>
      </c>
      <c r="N9" s="3">
        <f t="shared" si="2"/>
        <v>-3.3694551154909216E-12</v>
      </c>
      <c r="O9" s="3">
        <f t="shared" si="2"/>
        <v>-5.661883347275859E-12</v>
      </c>
      <c r="P9" s="3">
        <f t="shared" si="2"/>
        <v>-1.7714273851026583E-12</v>
      </c>
      <c r="Q9" s="3">
        <f t="shared" si="2"/>
        <v>4.053460939645714E-12</v>
      </c>
      <c r="R9" s="3">
        <f t="shared" si="2"/>
        <v>5.451892900431637E-12</v>
      </c>
      <c r="S9" s="3">
        <f t="shared" si="2"/>
        <v>8.967542251411867E-13</v>
      </c>
      <c r="T9" s="3">
        <f t="shared" si="2"/>
        <v>-4.637657102800852E-12</v>
      </c>
      <c r="U9" s="3">
        <f t="shared" si="2"/>
        <v>-5.10765875658361E-12</v>
      </c>
      <c r="V9" s="3">
        <f t="shared" si="2"/>
        <v>-1.0674511492058496E-25</v>
      </c>
    </row>
    <row r="10" spans="1:22" ht="12.75">
      <c r="A10" s="2">
        <f t="shared" si="3"/>
        <v>8</v>
      </c>
      <c r="B10" s="3">
        <f t="shared" si="1"/>
        <v>0</v>
      </c>
      <c r="C10" s="3">
        <f t="shared" si="1"/>
        <v>2.9095064299417305E-15</v>
      </c>
      <c r="D10" s="3">
        <f t="shared" si="1"/>
        <v>1.7981738641903608E-15</v>
      </c>
      <c r="E10" s="3">
        <f t="shared" si="1"/>
        <v>-1.7981738641903466E-15</v>
      </c>
      <c r="F10" s="3">
        <f t="shared" si="1"/>
        <v>-2.909506429941736E-15</v>
      </c>
      <c r="G10" s="3">
        <f t="shared" si="1"/>
        <v>-1.9769636084354304E-29</v>
      </c>
      <c r="H10" s="3">
        <f t="shared" si="1"/>
        <v>2.9095064299417238E-15</v>
      </c>
      <c r="I10" s="3">
        <f t="shared" si="1"/>
        <v>1.7981738641903777E-15</v>
      </c>
      <c r="J10" s="3">
        <f t="shared" si="1"/>
        <v>-1.7981738641903273E-15</v>
      </c>
      <c r="K10" s="3">
        <f t="shared" si="1"/>
        <v>-2.909506429941744E-15</v>
      </c>
      <c r="L10" s="3">
        <f t="shared" si="2"/>
        <v>-4.497356714230201E-29</v>
      </c>
      <c r="M10" s="3">
        <f t="shared" si="2"/>
        <v>2.909506429941716E-15</v>
      </c>
      <c r="N10" s="3">
        <f t="shared" si="2"/>
        <v>1.7981738641903963E-15</v>
      </c>
      <c r="O10" s="3">
        <f t="shared" si="2"/>
        <v>-1.798173864190318E-15</v>
      </c>
      <c r="P10" s="3">
        <f t="shared" si="2"/>
        <v>-2.909506429941746E-15</v>
      </c>
      <c r="Q10" s="3">
        <f t="shared" si="2"/>
        <v>-4.5723170819079414E-29</v>
      </c>
      <c r="R10" s="3">
        <f t="shared" si="2"/>
        <v>2.9095064299417143E-15</v>
      </c>
      <c r="S10" s="3">
        <f t="shared" si="2"/>
        <v>1.798173864190401E-15</v>
      </c>
      <c r="T10" s="3">
        <f t="shared" si="2"/>
        <v>-1.7981738641903087E-15</v>
      </c>
      <c r="U10" s="3">
        <f t="shared" si="2"/>
        <v>-2.9095064299417494E-15</v>
      </c>
      <c r="V10" s="3">
        <f t="shared" si="2"/>
        <v>-5.734136444304363E-29</v>
      </c>
    </row>
    <row r="11" spans="1:22" ht="12.75">
      <c r="A11" s="2">
        <f t="shared" si="3"/>
        <v>9</v>
      </c>
      <c r="B11" s="3">
        <f t="shared" si="1"/>
        <v>0</v>
      </c>
      <c r="C11" s="3">
        <f t="shared" si="1"/>
        <v>-6.105382533625115E-19</v>
      </c>
      <c r="D11" s="3">
        <f t="shared" si="1"/>
        <v>-1.9101845010272447E-19</v>
      </c>
      <c r="E11" s="3">
        <f t="shared" si="1"/>
        <v>5.507745152532435E-19</v>
      </c>
      <c r="F11" s="3">
        <f t="shared" si="1"/>
        <v>3.6333868340559318E-19</v>
      </c>
      <c r="G11" s="3">
        <f t="shared" si="1"/>
        <v>-4.370971301192907E-19</v>
      </c>
      <c r="H11" s="3">
        <f t="shared" si="1"/>
        <v>-5.000927948472577E-19</v>
      </c>
      <c r="I11" s="3">
        <f t="shared" si="1"/>
        <v>2.8063363245447996E-19</v>
      </c>
      <c r="J11" s="3">
        <f t="shared" si="1"/>
        <v>5.8789433917788515E-19</v>
      </c>
      <c r="K11" s="3">
        <f t="shared" si="1"/>
        <v>-9.669975955553288E-20</v>
      </c>
      <c r="L11" s="3">
        <f t="shared" si="2"/>
        <v>-6.181486894890627E-19</v>
      </c>
      <c r="M11" s="3">
        <f t="shared" si="2"/>
        <v>-9.6699759555552E-20</v>
      </c>
      <c r="N11" s="3">
        <f t="shared" si="2"/>
        <v>5.878943391778792E-19</v>
      </c>
      <c r="O11" s="3">
        <f t="shared" si="2"/>
        <v>2.8063363245449527E-19</v>
      </c>
      <c r="P11" s="3">
        <f t="shared" si="2"/>
        <v>-5.000927948472469E-19</v>
      </c>
      <c r="Q11" s="3">
        <f t="shared" si="2"/>
        <v>-4.370971301193024E-19</v>
      </c>
      <c r="R11" s="3">
        <f t="shared" si="2"/>
        <v>3.6333868340558114E-19</v>
      </c>
      <c r="S11" s="3">
        <f t="shared" si="2"/>
        <v>5.507745152532496E-19</v>
      </c>
      <c r="T11" s="3">
        <f t="shared" si="2"/>
        <v>-1.910184501027108E-19</v>
      </c>
      <c r="U11" s="3">
        <f t="shared" si="2"/>
        <v>-6.105382533625133E-19</v>
      </c>
      <c r="V11" s="3">
        <f t="shared" si="2"/>
        <v>-1.3858223348730564E-32</v>
      </c>
    </row>
    <row r="12" spans="1:22" ht="12.75">
      <c r="A12" s="2">
        <f t="shared" si="3"/>
        <v>10</v>
      </c>
      <c r="B12" s="3">
        <f t="shared" si="1"/>
        <v>0</v>
      </c>
      <c r="C12" s="3">
        <f t="shared" si="1"/>
        <v>4.7134235657436123E-23</v>
      </c>
      <c r="D12" s="3">
        <f t="shared" si="1"/>
        <v>1.5229728188888282E-37</v>
      </c>
      <c r="E12" s="3">
        <f t="shared" si="1"/>
        <v>-4.7134235657436123E-23</v>
      </c>
      <c r="F12" s="3">
        <f t="shared" si="1"/>
        <v>-3.0459456377776565E-37</v>
      </c>
      <c r="G12" s="3">
        <f t="shared" si="1"/>
        <v>4.7134235657436123E-23</v>
      </c>
      <c r="H12" s="3">
        <f t="shared" si="1"/>
        <v>5.196872620766409E-37</v>
      </c>
      <c r="I12" s="3">
        <f t="shared" si="1"/>
        <v>-4.7134235657436123E-23</v>
      </c>
      <c r="J12" s="3">
        <f t="shared" si="1"/>
        <v>-6.929163494355211E-37</v>
      </c>
      <c r="K12" s="3">
        <f t="shared" si="1"/>
        <v>4.7134235657436123E-23</v>
      </c>
      <c r="L12" s="3">
        <f t="shared" si="2"/>
        <v>8.661454367944014E-37</v>
      </c>
      <c r="M12" s="3">
        <f t="shared" si="2"/>
        <v>-4.7134235657436123E-23</v>
      </c>
      <c r="N12" s="3">
        <f t="shared" si="2"/>
        <v>-1.0393745241532819E-36</v>
      </c>
      <c r="O12" s="3">
        <f t="shared" si="2"/>
        <v>4.7134235657436123E-23</v>
      </c>
      <c r="P12" s="3">
        <f t="shared" si="2"/>
        <v>1.0451491677521825E-36</v>
      </c>
      <c r="Q12" s="3">
        <f t="shared" si="2"/>
        <v>-4.7134235657436123E-23</v>
      </c>
      <c r="R12" s="3">
        <f t="shared" si="2"/>
        <v>-1.0509238113510831E-36</v>
      </c>
      <c r="S12" s="3">
        <f t="shared" si="2"/>
        <v>4.7134235657436123E-23</v>
      </c>
      <c r="T12" s="3">
        <f t="shared" si="2"/>
        <v>1.0566984549499839E-36</v>
      </c>
      <c r="U12" s="3">
        <f t="shared" si="2"/>
        <v>-4.7134235657436123E-23</v>
      </c>
      <c r="V12" s="3">
        <f t="shared" si="2"/>
        <v>-1.229927542308864E-36</v>
      </c>
    </row>
    <row r="13" spans="1:22" ht="12.75">
      <c r="A13" s="2">
        <f t="shared" si="3"/>
        <v>11</v>
      </c>
      <c r="B13" s="3">
        <f aca="true" t="shared" si="4" ref="B13:K22">4*(-1)^$A13*SIN(($A13)*$J$1*B$2)/($A13)*EXP(-1*($A13)^2*($J$1)^2*$L$1)/($J$1)</f>
        <v>0</v>
      </c>
      <c r="C13" s="3">
        <f t="shared" si="4"/>
        <v>-1.3363900832554794E-27</v>
      </c>
      <c r="D13" s="3">
        <f t="shared" si="4"/>
        <v>4.181149355182767E-28</v>
      </c>
      <c r="E13" s="3">
        <f t="shared" si="4"/>
        <v>1.205574910729216E-27</v>
      </c>
      <c r="F13" s="3">
        <f t="shared" si="4"/>
        <v>-7.953018679699709E-28</v>
      </c>
      <c r="G13" s="3">
        <f t="shared" si="4"/>
        <v>-9.567496662064616E-28</v>
      </c>
      <c r="H13" s="3">
        <f t="shared" si="4"/>
        <v>1.0946391123908212E-27</v>
      </c>
      <c r="I13" s="3">
        <f t="shared" si="4"/>
        <v>6.142710982885227E-28</v>
      </c>
      <c r="J13" s="3">
        <f t="shared" si="4"/>
        <v>-1.2868254536916994E-27</v>
      </c>
      <c r="K13" s="3">
        <f t="shared" si="4"/>
        <v>-2.1166339539170047E-28</v>
      </c>
      <c r="L13" s="3">
        <f aca="true" t="shared" si="5" ref="L13:V22">4*(-1)^$A13*SIN(($A13)*$J$1*L$2)/($A13)*EXP(-1*($A13)^2*($J$1)^2*$L$1)/($J$1)</f>
        <v>1.3530483537450983E-27</v>
      </c>
      <c r="M13" s="3">
        <f t="shared" si="5"/>
        <v>-2.116633953916512E-28</v>
      </c>
      <c r="N13" s="3">
        <f t="shared" si="5"/>
        <v>-1.286825453691715E-27</v>
      </c>
      <c r="O13" s="3">
        <f t="shared" si="5"/>
        <v>6.142710982884845E-28</v>
      </c>
      <c r="P13" s="3">
        <f t="shared" si="5"/>
        <v>1.0946391123908463E-27</v>
      </c>
      <c r="Q13" s="3">
        <f t="shared" si="5"/>
        <v>-9.567496662064329E-28</v>
      </c>
      <c r="R13" s="3">
        <f t="shared" si="5"/>
        <v>-7.953018679700025E-28</v>
      </c>
      <c r="S13" s="3">
        <f t="shared" si="5"/>
        <v>1.2055749107292011E-27</v>
      </c>
      <c r="T13" s="3">
        <f t="shared" si="5"/>
        <v>4.181149355183075E-28</v>
      </c>
      <c r="U13" s="3">
        <f t="shared" si="5"/>
        <v>-1.3363900832554744E-27</v>
      </c>
      <c r="V13" s="3">
        <f t="shared" si="5"/>
        <v>-3.5472407371009167E-41</v>
      </c>
    </row>
    <row r="14" spans="1:22" ht="12.75">
      <c r="A14" s="2">
        <f t="shared" si="3"/>
        <v>12</v>
      </c>
      <c r="B14" s="3">
        <f t="shared" si="4"/>
        <v>0</v>
      </c>
      <c r="C14" s="3">
        <f t="shared" si="4"/>
        <v>1.3882546678423226E-32</v>
      </c>
      <c r="D14" s="3">
        <f t="shared" si="4"/>
        <v>-8.57988569767246E-33</v>
      </c>
      <c r="E14" s="3">
        <f t="shared" si="4"/>
        <v>-8.57988569767256E-33</v>
      </c>
      <c r="F14" s="3">
        <f t="shared" si="4"/>
        <v>1.3882546678423182E-32</v>
      </c>
      <c r="G14" s="3">
        <f t="shared" si="4"/>
        <v>1.3501220556979214E-46</v>
      </c>
      <c r="H14" s="3">
        <f t="shared" si="4"/>
        <v>-1.3882546678423267E-32</v>
      </c>
      <c r="I14" s="3">
        <f t="shared" si="4"/>
        <v>8.579885697672351E-33</v>
      </c>
      <c r="J14" s="3">
        <f t="shared" si="4"/>
        <v>8.5798856976727E-33</v>
      </c>
      <c r="K14" s="3">
        <f t="shared" si="4"/>
        <v>-1.3882546678423133E-32</v>
      </c>
      <c r="L14" s="3">
        <f t="shared" si="5"/>
        <v>-3.218832782373565E-46</v>
      </c>
      <c r="M14" s="3">
        <f t="shared" si="5"/>
        <v>1.3882546678423316E-32</v>
      </c>
      <c r="N14" s="3">
        <f t="shared" si="5"/>
        <v>-8.579885697672242E-33</v>
      </c>
      <c r="O14" s="3">
        <f t="shared" si="5"/>
        <v>-8.579885697672766E-33</v>
      </c>
      <c r="P14" s="3">
        <f t="shared" si="5"/>
        <v>1.3882546678423113E-32</v>
      </c>
      <c r="Q14" s="3">
        <f t="shared" si="5"/>
        <v>3.272483160627181E-46</v>
      </c>
      <c r="R14" s="3">
        <f t="shared" si="5"/>
        <v>-1.3882546678423316E-32</v>
      </c>
      <c r="S14" s="3">
        <f t="shared" si="5"/>
        <v>8.579885697672197E-33</v>
      </c>
      <c r="T14" s="3">
        <f t="shared" si="5"/>
        <v>8.579885697672772E-33</v>
      </c>
      <c r="U14" s="3">
        <f t="shared" si="5"/>
        <v>-1.3882546678423097E-32</v>
      </c>
      <c r="V14" s="3">
        <f t="shared" si="5"/>
        <v>-4.363310880836241E-46</v>
      </c>
    </row>
    <row r="15" spans="1:22" ht="12.75">
      <c r="A15" s="2">
        <f t="shared" si="3"/>
        <v>13</v>
      </c>
      <c r="B15" s="3">
        <f t="shared" si="4"/>
        <v>0</v>
      </c>
      <c r="C15" s="3">
        <f t="shared" si="4"/>
        <v>-5.266088849159231E-38</v>
      </c>
      <c r="D15" s="3">
        <f t="shared" si="4"/>
        <v>4.781508616605291E-38</v>
      </c>
      <c r="E15" s="3">
        <f t="shared" si="4"/>
        <v>9.245698764360767E-39</v>
      </c>
      <c r="F15" s="3">
        <f t="shared" si="4"/>
        <v>-5.621000497099978E-38</v>
      </c>
      <c r="G15" s="3">
        <f t="shared" si="4"/>
        <v>4.1791917729932215E-38</v>
      </c>
      <c r="H15" s="3">
        <f t="shared" si="4"/>
        <v>1.8263737740428087E-38</v>
      </c>
      <c r="I15" s="3">
        <f t="shared" si="4"/>
        <v>-5.837504457771006E-38</v>
      </c>
      <c r="J15" s="3">
        <f t="shared" si="4"/>
        <v>3.4739693579877453E-38</v>
      </c>
      <c r="K15" s="3">
        <f t="shared" si="4"/>
        <v>2.683206287945565E-38</v>
      </c>
      <c r="L15" s="3">
        <f t="shared" si="5"/>
        <v>-5.910269685125135E-38</v>
      </c>
      <c r="M15" s="3">
        <f t="shared" si="5"/>
        <v>2.683206287945313E-38</v>
      </c>
      <c r="N15" s="3">
        <f t="shared" si="5"/>
        <v>3.4739693579879567E-38</v>
      </c>
      <c r="O15" s="3">
        <f t="shared" si="5"/>
        <v>-5.837504457770969E-38</v>
      </c>
      <c r="P15" s="3">
        <f t="shared" si="5"/>
        <v>1.8263737740426001E-38</v>
      </c>
      <c r="Q15" s="3">
        <f t="shared" si="5"/>
        <v>4.179191772993376E-38</v>
      </c>
      <c r="R15" s="3">
        <f t="shared" si="5"/>
        <v>-5.621000497099911E-38</v>
      </c>
      <c r="S15" s="3">
        <f t="shared" si="5"/>
        <v>9.245698764358962E-39</v>
      </c>
      <c r="T15" s="3">
        <f t="shared" si="5"/>
        <v>4.781508616605401E-38</v>
      </c>
      <c r="U15" s="3">
        <f t="shared" si="5"/>
        <v>-5.266088849159162E-38</v>
      </c>
      <c r="V15" s="3">
        <f t="shared" si="5"/>
        <v>-1.9839070870636758E-51</v>
      </c>
    </row>
    <row r="16" spans="1:22" ht="12.75">
      <c r="A16" s="2">
        <f t="shared" si="3"/>
        <v>14</v>
      </c>
      <c r="B16" s="3">
        <f t="shared" si="4"/>
        <v>0</v>
      </c>
      <c r="C16" s="3">
        <f t="shared" si="4"/>
        <v>7.258641943518619E-44</v>
      </c>
      <c r="D16" s="3">
        <f t="shared" si="4"/>
        <v>-8.53304537214361E-44</v>
      </c>
      <c r="E16" s="3">
        <f t="shared" si="4"/>
        <v>2.772554510258466E-44</v>
      </c>
      <c r="F16" s="3">
        <f t="shared" si="4"/>
        <v>5.273712067529821E-44</v>
      </c>
      <c r="G16" s="3">
        <f t="shared" si="4"/>
        <v>-8.972174866520187E-44</v>
      </c>
      <c r="H16" s="3">
        <f t="shared" si="4"/>
        <v>5.273712067529661E-44</v>
      </c>
      <c r="I16" s="3">
        <f t="shared" si="4"/>
        <v>2.772554510258655E-44</v>
      </c>
      <c r="J16" s="3">
        <f t="shared" si="4"/>
        <v>-8.533045372143674E-44</v>
      </c>
      <c r="K16" s="3">
        <f t="shared" si="4"/>
        <v>7.258641943518499E-44</v>
      </c>
      <c r="L16" s="3">
        <f t="shared" si="5"/>
        <v>2.308235509605553E-57</v>
      </c>
      <c r="M16" s="3">
        <f t="shared" si="5"/>
        <v>-7.258641943518753E-44</v>
      </c>
      <c r="N16" s="3">
        <f t="shared" si="5"/>
        <v>8.533045372143552E-44</v>
      </c>
      <c r="O16" s="3">
        <f t="shared" si="5"/>
        <v>-2.7725545102582766E-44</v>
      </c>
      <c r="P16" s="3">
        <f t="shared" si="5"/>
        <v>-5.273712067529969E-44</v>
      </c>
      <c r="Q16" s="3">
        <f t="shared" si="5"/>
        <v>8.972174866520187E-44</v>
      </c>
      <c r="R16" s="3">
        <f t="shared" si="5"/>
        <v>-5.273712067529539E-44</v>
      </c>
      <c r="S16" s="3">
        <f t="shared" si="5"/>
        <v>-2.7725545102587834E-44</v>
      </c>
      <c r="T16" s="3">
        <f t="shared" si="5"/>
        <v>8.533045372143697E-44</v>
      </c>
      <c r="U16" s="3">
        <f t="shared" si="5"/>
        <v>-7.258641943518457E-44</v>
      </c>
      <c r="V16" s="3">
        <f t="shared" si="5"/>
        <v>-3.341448284136053E-57</v>
      </c>
    </row>
    <row r="17" spans="1:22" ht="12.75">
      <c r="A17" s="2">
        <f t="shared" si="3"/>
        <v>15</v>
      </c>
      <c r="B17" s="3">
        <f t="shared" si="4"/>
        <v>0</v>
      </c>
      <c r="C17" s="3">
        <f t="shared" si="4"/>
        <v>-3.607971926748913E-50</v>
      </c>
      <c r="D17" s="3">
        <f t="shared" si="4"/>
        <v>5.102442831469687E-50</v>
      </c>
      <c r="E17" s="3">
        <f t="shared" si="4"/>
        <v>-3.6079719267488815E-50</v>
      </c>
      <c r="F17" s="3">
        <f t="shared" si="4"/>
        <v>-4.719417109202019E-64</v>
      </c>
      <c r="G17" s="3">
        <f t="shared" si="4"/>
        <v>3.6079719267489484E-50</v>
      </c>
      <c r="H17" s="3">
        <f t="shared" si="4"/>
        <v>-5.102442831469687E-50</v>
      </c>
      <c r="I17" s="3">
        <f t="shared" si="4"/>
        <v>3.6079719267488416E-50</v>
      </c>
      <c r="J17" s="3">
        <f t="shared" si="4"/>
        <v>1.1251586062670032E-63</v>
      </c>
      <c r="K17" s="3">
        <f t="shared" si="4"/>
        <v>-3.607971926748988E-50</v>
      </c>
      <c r="L17" s="3">
        <f t="shared" si="5"/>
        <v>5.102442831469687E-50</v>
      </c>
      <c r="M17" s="3">
        <f t="shared" si="5"/>
        <v>-3.6079719267488017E-50</v>
      </c>
      <c r="N17" s="3">
        <f t="shared" si="5"/>
        <v>-1.5064627249739056E-63</v>
      </c>
      <c r="O17" s="3">
        <f t="shared" si="5"/>
        <v>3.6079719267490144E-50</v>
      </c>
      <c r="P17" s="3">
        <f t="shared" si="5"/>
        <v>-5.102442831469687E-50</v>
      </c>
      <c r="Q17" s="3">
        <f t="shared" si="5"/>
        <v>3.6079719267488003E-50</v>
      </c>
      <c r="R17" s="3">
        <f t="shared" si="5"/>
        <v>1.5252164748276094E-63</v>
      </c>
      <c r="S17" s="3">
        <f t="shared" si="5"/>
        <v>-3.6079719267490163E-50</v>
      </c>
      <c r="T17" s="3">
        <f t="shared" si="5"/>
        <v>5.102442831469687E-50</v>
      </c>
      <c r="U17" s="3">
        <f t="shared" si="5"/>
        <v>-3.6079719267487865E-50</v>
      </c>
      <c r="V17" s="3">
        <f t="shared" si="5"/>
        <v>-2.0877957779611109E-63</v>
      </c>
    </row>
    <row r="18" spans="1:22" ht="12.75">
      <c r="A18" s="2">
        <f t="shared" si="3"/>
        <v>16</v>
      </c>
      <c r="B18" s="3">
        <f t="shared" si="4"/>
        <v>0</v>
      </c>
      <c r="C18" s="3">
        <f t="shared" si="4"/>
        <v>6.385284874930744E-57</v>
      </c>
      <c r="D18" s="3">
        <f t="shared" si="4"/>
        <v>-1.0331607955488547E-56</v>
      </c>
      <c r="E18" s="3">
        <f t="shared" si="4"/>
        <v>1.033160795548851E-56</v>
      </c>
      <c r="F18" s="3">
        <f t="shared" si="4"/>
        <v>-6.385284874930642E-57</v>
      </c>
      <c r="G18" s="3">
        <f t="shared" si="4"/>
        <v>-1.4040328445008359E-70</v>
      </c>
      <c r="H18" s="3">
        <f t="shared" si="4"/>
        <v>6.38528487493087E-57</v>
      </c>
      <c r="I18" s="3">
        <f t="shared" si="4"/>
        <v>-1.0331607955488595E-56</v>
      </c>
      <c r="J18" s="3">
        <f t="shared" si="4"/>
        <v>1.033160795548846E-56</v>
      </c>
      <c r="K18" s="3">
        <f t="shared" si="4"/>
        <v>-6.385284874930497E-57</v>
      </c>
      <c r="L18" s="3">
        <f t="shared" si="5"/>
        <v>-3.1940074735178397E-70</v>
      </c>
      <c r="M18" s="3">
        <f t="shared" si="5"/>
        <v>6.385284874931015E-57</v>
      </c>
      <c r="N18" s="3">
        <f t="shared" si="5"/>
        <v>-1.0331607955488645E-56</v>
      </c>
      <c r="O18" s="3">
        <f t="shared" si="5"/>
        <v>1.0331607955488432E-56</v>
      </c>
      <c r="P18" s="3">
        <f t="shared" si="5"/>
        <v>-6.385284874930461E-57</v>
      </c>
      <c r="Q18" s="3">
        <f t="shared" si="5"/>
        <v>-3.247244072212087E-70</v>
      </c>
      <c r="R18" s="3">
        <f t="shared" si="5"/>
        <v>6.385284874931049E-57</v>
      </c>
      <c r="S18" s="3">
        <f t="shared" si="5"/>
        <v>-1.0331607955488658E-56</v>
      </c>
      <c r="T18" s="3">
        <f t="shared" si="5"/>
        <v>1.0331607955488407E-56</v>
      </c>
      <c r="U18" s="3">
        <f t="shared" si="5"/>
        <v>-6.385284874930394E-57</v>
      </c>
      <c r="V18" s="3">
        <f t="shared" si="5"/>
        <v>-4.0723642399386704E-70</v>
      </c>
    </row>
    <row r="19" spans="1:22" ht="12.75">
      <c r="A19" s="2">
        <f t="shared" si="3"/>
        <v>17</v>
      </c>
      <c r="B19" s="3">
        <f t="shared" si="4"/>
        <v>0</v>
      </c>
      <c r="C19" s="3">
        <f t="shared" si="4"/>
        <v>-3.928801746374849E-64</v>
      </c>
      <c r="D19" s="3">
        <f t="shared" si="4"/>
        <v>7.001175976525278E-64</v>
      </c>
      <c r="E19" s="3">
        <f t="shared" si="4"/>
        <v>-8.547385197774913E-64</v>
      </c>
      <c r="F19" s="3">
        <f t="shared" si="4"/>
        <v>8.230375975411764E-64</v>
      </c>
      <c r="G19" s="3">
        <f t="shared" si="4"/>
        <v>-6.11925218345523E-64</v>
      </c>
      <c r="H19" s="3">
        <f t="shared" si="4"/>
        <v>2.6742112618132732E-64</v>
      </c>
      <c r="I19" s="3">
        <f t="shared" si="4"/>
        <v>1.3537728207879698E-64</v>
      </c>
      <c r="J19" s="3">
        <f t="shared" si="4"/>
        <v>-5.086652092995236E-64</v>
      </c>
      <c r="K19" s="3">
        <f t="shared" si="4"/>
        <v>7.710707581482331E-64</v>
      </c>
      <c r="L19" s="3">
        <f t="shared" si="5"/>
        <v>-8.653929429423681E-64</v>
      </c>
      <c r="M19" s="3">
        <f t="shared" si="5"/>
        <v>7.710707581482087E-64</v>
      </c>
      <c r="N19" s="3">
        <f t="shared" si="5"/>
        <v>-5.0866520929948236E-64</v>
      </c>
      <c r="O19" s="3">
        <f t="shared" si="5"/>
        <v>1.3537728207875267E-64</v>
      </c>
      <c r="P19" s="3">
        <f t="shared" si="5"/>
        <v>2.6742112618136703E-64</v>
      </c>
      <c r="Q19" s="3">
        <f t="shared" si="5"/>
        <v>-6.119252183455547E-64</v>
      </c>
      <c r="R19" s="3">
        <f t="shared" si="5"/>
        <v>8.230375975411893E-64</v>
      </c>
      <c r="S19" s="3">
        <f t="shared" si="5"/>
        <v>-8.547385197774854E-64</v>
      </c>
      <c r="T19" s="3">
        <f t="shared" si="5"/>
        <v>7.001175976525069E-64</v>
      </c>
      <c r="U19" s="3">
        <f t="shared" si="5"/>
        <v>-3.9288017463745596E-64</v>
      </c>
      <c r="V19" s="3">
        <f t="shared" si="5"/>
        <v>-3.562182601100543E-77</v>
      </c>
    </row>
    <row r="20" spans="1:22" ht="12.75">
      <c r="A20" s="2">
        <f t="shared" si="3"/>
        <v>18</v>
      </c>
      <c r="B20" s="3">
        <f t="shared" si="4"/>
        <v>0</v>
      </c>
      <c r="C20" s="3">
        <f t="shared" si="4"/>
        <v>7.967486792839274E-72</v>
      </c>
      <c r="D20" s="3">
        <f t="shared" si="4"/>
        <v>-1.5155060465650715E-71</v>
      </c>
      <c r="E20" s="3">
        <f t="shared" si="4"/>
        <v>2.0859151228569048E-71</v>
      </c>
      <c r="F20" s="3">
        <f t="shared" si="4"/>
        <v>-2.4521402934982573E-71</v>
      </c>
      <c r="G20" s="3">
        <f t="shared" si="4"/>
        <v>2.578332887145945E-71</v>
      </c>
      <c r="H20" s="3">
        <f t="shared" si="4"/>
        <v>-2.4521402934982335E-71</v>
      </c>
      <c r="I20" s="3">
        <f t="shared" si="4"/>
        <v>2.0859151228568625E-71</v>
      </c>
      <c r="J20" s="3">
        <f t="shared" si="4"/>
        <v>-1.5155060465650064E-71</v>
      </c>
      <c r="K20" s="3">
        <f t="shared" si="4"/>
        <v>7.967486792838529E-72</v>
      </c>
      <c r="L20" s="3">
        <f t="shared" si="5"/>
        <v>8.528366314761556E-85</v>
      </c>
      <c r="M20" s="3">
        <f t="shared" si="5"/>
        <v>-7.967486792840064E-72</v>
      </c>
      <c r="N20" s="3">
        <f t="shared" si="5"/>
        <v>1.515506046565137E-71</v>
      </c>
      <c r="O20" s="3">
        <f t="shared" si="5"/>
        <v>-2.0859151228569466E-71</v>
      </c>
      <c r="P20" s="3">
        <f t="shared" si="5"/>
        <v>2.4521402934982806E-71</v>
      </c>
      <c r="Q20" s="3">
        <f t="shared" si="5"/>
        <v>-2.578332887145945E-71</v>
      </c>
      <c r="R20" s="3">
        <f t="shared" si="5"/>
        <v>2.4521402934982187E-71</v>
      </c>
      <c r="S20" s="3">
        <f t="shared" si="5"/>
        <v>-2.0859151228568396E-71</v>
      </c>
      <c r="T20" s="3">
        <f t="shared" si="5"/>
        <v>1.5155060465649748E-71</v>
      </c>
      <c r="U20" s="3">
        <f t="shared" si="5"/>
        <v>-7.967486792838241E-72</v>
      </c>
      <c r="V20" s="3">
        <f t="shared" si="5"/>
        <v>-1.1560685519524354E-84</v>
      </c>
    </row>
    <row r="21" spans="1:22" ht="12.75">
      <c r="A21" s="2">
        <f t="shared" si="3"/>
        <v>19</v>
      </c>
      <c r="B21" s="3">
        <f t="shared" si="4"/>
        <v>0</v>
      </c>
      <c r="C21" s="3">
        <f t="shared" si="4"/>
        <v>-4.492706865740452E-80</v>
      </c>
      <c r="D21" s="3">
        <f t="shared" si="4"/>
        <v>8.874788378007137E-80</v>
      </c>
      <c r="E21" s="3">
        <f t="shared" si="4"/>
        <v>-1.3038343146673304E-79</v>
      </c>
      <c r="F21" s="3">
        <f t="shared" si="4"/>
        <v>1.6880850635288336E-79</v>
      </c>
      <c r="G21" s="3">
        <f t="shared" si="4"/>
        <v>-2.0307695556931344E-79</v>
      </c>
      <c r="H21" s="3">
        <f t="shared" si="4"/>
        <v>2.3234497616585177E-79</v>
      </c>
      <c r="I21" s="3">
        <f t="shared" si="4"/>
        <v>-2.558918923404201E-79</v>
      </c>
      <c r="J21" s="3">
        <f t="shared" si="4"/>
        <v>2.731379008690659E-79</v>
      </c>
      <c r="K21" s="3">
        <f t="shared" si="4"/>
        <v>-2.8365834778559385E-79</v>
      </c>
      <c r="L21" s="3">
        <f t="shared" si="5"/>
        <v>2.8719418477155696E-79</v>
      </c>
      <c r="M21" s="3">
        <f t="shared" si="5"/>
        <v>-2.836583477855909E-79</v>
      </c>
      <c r="N21" s="3">
        <f t="shared" si="5"/>
        <v>2.7313790086906005E-79</v>
      </c>
      <c r="O21" s="3">
        <f t="shared" si="5"/>
        <v>-2.5589189234041196E-79</v>
      </c>
      <c r="P21" s="3">
        <f t="shared" si="5"/>
        <v>2.3234497616584116E-79</v>
      </c>
      <c r="Q21" s="3">
        <f t="shared" si="5"/>
        <v>-2.0307695556930214E-79</v>
      </c>
      <c r="R21" s="3">
        <f t="shared" si="5"/>
        <v>1.6880850635287204E-79</v>
      </c>
      <c r="S21" s="3">
        <f t="shared" si="5"/>
        <v>-1.3038343146672014E-79</v>
      </c>
      <c r="T21" s="3">
        <f t="shared" si="5"/>
        <v>8.874788378005909E-80</v>
      </c>
      <c r="U21" s="3">
        <f t="shared" si="5"/>
        <v>-4.492706865739127E-80</v>
      </c>
      <c r="V21" s="3">
        <f t="shared" si="5"/>
        <v>-1.3932668685518363E-92</v>
      </c>
    </row>
    <row r="22" spans="1:22" ht="12.75">
      <c r="A22" s="2">
        <f t="shared" si="3"/>
        <v>20</v>
      </c>
      <c r="B22" s="3">
        <f t="shared" si="4"/>
        <v>0</v>
      </c>
      <c r="C22" s="3">
        <f t="shared" si="4"/>
        <v>3.863146760850617E-102</v>
      </c>
      <c r="D22" s="3">
        <f t="shared" si="4"/>
        <v>-7.726293521701234E-102</v>
      </c>
      <c r="E22" s="3">
        <f t="shared" si="4"/>
        <v>1.1058487691033025E-101</v>
      </c>
      <c r="F22" s="3">
        <f t="shared" si="4"/>
        <v>-1.545258704340247E-101</v>
      </c>
      <c r="G22" s="3">
        <f t="shared" si="4"/>
        <v>1.9846686395771918E-101</v>
      </c>
      <c r="H22" s="3">
        <f t="shared" si="4"/>
        <v>-2.636459611421668E-101</v>
      </c>
      <c r="I22" s="3">
        <f t="shared" si="4"/>
        <v>3.075869546658612E-101</v>
      </c>
      <c r="J22" s="3">
        <f t="shared" si="4"/>
        <v>-3.5152794818955573E-101</v>
      </c>
      <c r="K22" s="3">
        <f t="shared" si="4"/>
        <v>3.954689417132502E-101</v>
      </c>
      <c r="L22" s="3">
        <f t="shared" si="5"/>
        <v>-4.3940993523694465E-101</v>
      </c>
      <c r="M22" s="3">
        <f t="shared" si="5"/>
        <v>4.8335092876063914E-101</v>
      </c>
      <c r="N22" s="3">
        <f t="shared" si="5"/>
        <v>-5.272919222843336E-101</v>
      </c>
      <c r="O22" s="3">
        <f t="shared" si="5"/>
        <v>4.862805011650154E-101</v>
      </c>
      <c r="P22" s="3">
        <f t="shared" si="5"/>
        <v>-5.302214946887099E-101</v>
      </c>
      <c r="Q22" s="3">
        <f t="shared" si="5"/>
        <v>4.892100735693919E-101</v>
      </c>
      <c r="R22" s="3">
        <f t="shared" si="5"/>
        <v>-5.3315106709308623E-101</v>
      </c>
      <c r="S22" s="3">
        <f t="shared" si="5"/>
        <v>4.9213964597376814E-101</v>
      </c>
      <c r="T22" s="3">
        <f t="shared" si="5"/>
        <v>-5.360806394974626E-101</v>
      </c>
      <c r="U22" s="3">
        <f t="shared" si="5"/>
        <v>4.950692183781445E-101</v>
      </c>
      <c r="V22" s="3">
        <f t="shared" si="5"/>
        <v>-6.239626265448514E-101</v>
      </c>
    </row>
    <row r="23" spans="1:22" ht="12.75">
      <c r="A23" s="2">
        <f t="shared" si="3"/>
        <v>21</v>
      </c>
      <c r="B23" s="3">
        <f aca="true" t="shared" si="6" ref="B23:K34">4*(-1)^$A23*SIN(($A23)*$J$1*B$2)/($A23)*EXP(-1*($A23)^2*($J$1)^2*$L$1)/($J$1)</f>
        <v>0</v>
      </c>
      <c r="C23" s="3">
        <f t="shared" si="6"/>
        <v>2.909266255489153E-97</v>
      </c>
      <c r="D23" s="3">
        <f t="shared" si="6"/>
        <v>-5.746896720467027E-97</v>
      </c>
      <c r="E23" s="3">
        <f t="shared" si="6"/>
        <v>8.443019515330308E-97</v>
      </c>
      <c r="F23" s="3">
        <f t="shared" si="6"/>
        <v>-1.0931247148950851E-96</v>
      </c>
      <c r="G23" s="3">
        <f t="shared" si="6"/>
        <v>1.3150311199034898E-96</v>
      </c>
      <c r="H23" s="3">
        <f t="shared" si="6"/>
        <v>-1.5045570944018057E-96</v>
      </c>
      <c r="I23" s="3">
        <f t="shared" si="6"/>
        <v>1.6570358798972315E-96</v>
      </c>
      <c r="J23" s="3">
        <f t="shared" si="6"/>
        <v>-1.7687129426428006E-96</v>
      </c>
      <c r="K23" s="3">
        <f t="shared" si="6"/>
        <v>1.8368384227187904E-96</v>
      </c>
      <c r="L23" s="3">
        <f aca="true" t="shared" si="7" ref="L23:V34">4*(-1)^$A23*SIN(($A23)*$J$1*L$2)/($A23)*EXP(-1*($A23)^2*($J$1)^2*$L$1)/($J$1)</f>
        <v>-1.8597348447102273E-96</v>
      </c>
      <c r="M23" s="3">
        <f t="shared" si="7"/>
        <v>1.836838422718814E-96</v>
      </c>
      <c r="N23" s="3">
        <f t="shared" si="7"/>
        <v>-1.7687129426428405E-96</v>
      </c>
      <c r="O23" s="3">
        <f t="shared" si="7"/>
        <v>1.6570358798972905E-96</v>
      </c>
      <c r="P23" s="3">
        <f t="shared" si="7"/>
        <v>-1.5045570944018783E-96</v>
      </c>
      <c r="Q23" s="3">
        <f t="shared" si="7"/>
        <v>1.3150311199035678E-96</v>
      </c>
      <c r="R23" s="3">
        <f t="shared" si="7"/>
        <v>-1.0931247148951718E-96</v>
      </c>
      <c r="S23" s="3">
        <f t="shared" si="7"/>
        <v>8.443019515331234E-97</v>
      </c>
      <c r="T23" s="3">
        <f t="shared" si="7"/>
        <v>-5.746896720468031E-97</v>
      </c>
      <c r="U23" s="3">
        <f t="shared" si="7"/>
        <v>2.9092662554900576E-97</v>
      </c>
      <c r="V23" s="3">
        <f t="shared" si="7"/>
        <v>-1.0389132899638583E-109</v>
      </c>
    </row>
    <row r="24" spans="1:22" ht="12.75">
      <c r="A24" s="2">
        <f t="shared" si="3"/>
        <v>22</v>
      </c>
      <c r="B24" s="3">
        <f t="shared" si="6"/>
        <v>0</v>
      </c>
      <c r="C24" s="3">
        <f t="shared" si="6"/>
        <v>-3.3392838482267677E-106</v>
      </c>
      <c r="D24" s="3">
        <f t="shared" si="6"/>
        <v>6.351695327230455E-106</v>
      </c>
      <c r="E24" s="3">
        <f t="shared" si="6"/>
        <v>-8.742358612741253E-106</v>
      </c>
      <c r="F24" s="3">
        <f t="shared" si="6"/>
        <v>1.027725892564281E-105</v>
      </c>
      <c r="G24" s="3">
        <f t="shared" si="6"/>
        <v>-1.080614952902902E-105</v>
      </c>
      <c r="H24" s="3">
        <f t="shared" si="6"/>
        <v>1.0277258925642926E-105</v>
      </c>
      <c r="I24" s="3">
        <f t="shared" si="6"/>
        <v>-8.742358612741464E-106</v>
      </c>
      <c r="J24" s="3">
        <f t="shared" si="6"/>
        <v>6.351695327230769E-106</v>
      </c>
      <c r="K24" s="3">
        <f t="shared" si="6"/>
        <v>-3.339283848227124E-106</v>
      </c>
      <c r="L24" s="3">
        <f t="shared" si="7"/>
        <v>4.3686575885529637E-119</v>
      </c>
      <c r="M24" s="3">
        <f t="shared" si="7"/>
        <v>3.339283848226366E-106</v>
      </c>
      <c r="N24" s="3">
        <f t="shared" si="7"/>
        <v>-6.351695327230124E-106</v>
      </c>
      <c r="O24" s="3">
        <f t="shared" si="7"/>
        <v>8.742358612741063E-106</v>
      </c>
      <c r="P24" s="3">
        <f t="shared" si="7"/>
        <v>-1.0277258925642715E-105</v>
      </c>
      <c r="Q24" s="3">
        <f t="shared" si="7"/>
        <v>1.080614952902902E-105</v>
      </c>
      <c r="R24" s="3">
        <f t="shared" si="7"/>
        <v>-1.0277258925643004E-105</v>
      </c>
      <c r="S24" s="3">
        <f t="shared" si="7"/>
        <v>8.74235861274156E-106</v>
      </c>
      <c r="T24" s="3">
        <f t="shared" si="7"/>
        <v>-6.351695327230874E-106</v>
      </c>
      <c r="U24" s="3">
        <f t="shared" si="7"/>
        <v>3.3392838482272474E-106</v>
      </c>
      <c r="V24" s="3">
        <f t="shared" si="7"/>
        <v>-5.666022757350329E-119</v>
      </c>
    </row>
    <row r="25" spans="1:22" ht="12.75">
      <c r="A25" s="2">
        <f t="shared" si="3"/>
        <v>23</v>
      </c>
      <c r="B25" s="3">
        <f t="shared" si="6"/>
        <v>0</v>
      </c>
      <c r="C25" s="3">
        <f t="shared" si="6"/>
        <v>1.064644071352985E-115</v>
      </c>
      <c r="D25" s="3">
        <f t="shared" si="6"/>
        <v>-1.8972096270279556E-115</v>
      </c>
      <c r="E25" s="3">
        <f t="shared" si="6"/>
        <v>2.3162082395167984E-115</v>
      </c>
      <c r="F25" s="3">
        <f t="shared" si="6"/>
        <v>-2.230303678548694E-115</v>
      </c>
      <c r="G25" s="3">
        <f t="shared" si="6"/>
        <v>1.6582220174996164E-115</v>
      </c>
      <c r="H25" s="3">
        <f t="shared" si="6"/>
        <v>-7.246695937412251E-116</v>
      </c>
      <c r="I25" s="3">
        <f t="shared" si="6"/>
        <v>-3.6685134569088214E-116</v>
      </c>
      <c r="J25" s="3">
        <f t="shared" si="6"/>
        <v>1.378403478576943E-115</v>
      </c>
      <c r="K25" s="3">
        <f t="shared" si="6"/>
        <v>-2.089481639061119E-115</v>
      </c>
      <c r="L25" s="3">
        <f t="shared" si="7"/>
        <v>2.345080066573588E-115</v>
      </c>
      <c r="M25" s="3">
        <f t="shared" si="7"/>
        <v>-2.089481639061209E-115</v>
      </c>
      <c r="N25" s="3">
        <f t="shared" si="7"/>
        <v>1.3784034785770968E-115</v>
      </c>
      <c r="O25" s="3">
        <f t="shared" si="7"/>
        <v>-3.6685134569106146E-116</v>
      </c>
      <c r="P25" s="3">
        <f t="shared" si="7"/>
        <v>-7.246695937410603E-116</v>
      </c>
      <c r="Q25" s="3">
        <f t="shared" si="7"/>
        <v>1.6582220174994998E-115</v>
      </c>
      <c r="R25" s="3">
        <f t="shared" si="7"/>
        <v>-2.230303678548646E-115</v>
      </c>
      <c r="S25" s="3">
        <f t="shared" si="7"/>
        <v>2.316208239516822E-115</v>
      </c>
      <c r="T25" s="3">
        <f t="shared" si="7"/>
        <v>-1.8972096270280304E-115</v>
      </c>
      <c r="U25" s="3">
        <f t="shared" si="7"/>
        <v>1.064644071353093E-115</v>
      </c>
      <c r="V25" s="3">
        <f t="shared" si="7"/>
        <v>-1.4824183032323154E-128</v>
      </c>
    </row>
    <row r="26" spans="1:22" ht="12.75">
      <c r="A26" s="2">
        <f t="shared" si="3"/>
        <v>24</v>
      </c>
      <c r="B26" s="3">
        <f t="shared" si="6"/>
        <v>0</v>
      </c>
      <c r="C26" s="3">
        <f t="shared" si="6"/>
        <v>-1.1170004275173374E-125</v>
      </c>
      <c r="D26" s="3">
        <f t="shared" si="6"/>
        <v>1.8073446571712203E-125</v>
      </c>
      <c r="E26" s="3">
        <f t="shared" si="6"/>
        <v>-1.8073446571712303E-125</v>
      </c>
      <c r="F26" s="3">
        <f t="shared" si="6"/>
        <v>1.117000427517366E-125</v>
      </c>
      <c r="G26" s="3">
        <f t="shared" si="6"/>
        <v>-3.5154009425190285E-139</v>
      </c>
      <c r="H26" s="3">
        <f t="shared" si="6"/>
        <v>-1.117000427517309E-125</v>
      </c>
      <c r="I26" s="3">
        <f t="shared" si="6"/>
        <v>1.8073446571712093E-125</v>
      </c>
      <c r="J26" s="3">
        <f t="shared" si="6"/>
        <v>-1.8073446571712442E-125</v>
      </c>
      <c r="K26" s="3">
        <f t="shared" si="6"/>
        <v>1.1170004275174E-125</v>
      </c>
      <c r="L26" s="3">
        <f t="shared" si="7"/>
        <v>-8.381085065022391E-139</v>
      </c>
      <c r="M26" s="3">
        <f t="shared" si="7"/>
        <v>-1.1170004275172752E-125</v>
      </c>
      <c r="N26" s="3">
        <f t="shared" si="7"/>
        <v>1.8073446571711985E-125</v>
      </c>
      <c r="O26" s="3">
        <f t="shared" si="7"/>
        <v>-1.8073446571712507E-125</v>
      </c>
      <c r="P26" s="3">
        <f t="shared" si="7"/>
        <v>1.1170004275174122E-125</v>
      </c>
      <c r="Q26" s="3">
        <f t="shared" si="7"/>
        <v>-8.520778057580584E-139</v>
      </c>
      <c r="R26" s="3">
        <f t="shared" si="7"/>
        <v>-1.1170004275172742E-125</v>
      </c>
      <c r="S26" s="3">
        <f t="shared" si="7"/>
        <v>1.8073446571711943E-125</v>
      </c>
      <c r="T26" s="3">
        <f t="shared" si="7"/>
        <v>-1.807344657171251E-125</v>
      </c>
      <c r="U26" s="3">
        <f t="shared" si="7"/>
        <v>1.1170004275174241E-125</v>
      </c>
      <c r="V26" s="3">
        <f t="shared" si="7"/>
        <v>-1.1361037410107444E-138</v>
      </c>
    </row>
    <row r="27" spans="1:22" ht="12.75">
      <c r="A27" s="2">
        <f t="shared" si="3"/>
        <v>25</v>
      </c>
      <c r="B27" s="3">
        <f t="shared" si="6"/>
        <v>0</v>
      </c>
      <c r="C27" s="3">
        <f t="shared" si="6"/>
        <v>4.065554626884416E-136</v>
      </c>
      <c r="D27" s="3">
        <f t="shared" si="6"/>
        <v>-5.749562491908653E-136</v>
      </c>
      <c r="E27" s="3">
        <f t="shared" si="6"/>
        <v>4.0655546268844746E-136</v>
      </c>
      <c r="F27" s="3">
        <f t="shared" si="6"/>
        <v>-9.544150570623097E-150</v>
      </c>
      <c r="G27" s="3">
        <f t="shared" si="6"/>
        <v>-4.065554626884347E-136</v>
      </c>
      <c r="H27" s="3">
        <f t="shared" si="6"/>
        <v>5.749562491908653E-136</v>
      </c>
      <c r="I27" s="3">
        <f t="shared" si="6"/>
        <v>-4.065554626884556E-136</v>
      </c>
      <c r="J27" s="3">
        <f t="shared" si="6"/>
        <v>2.113095607245841E-149</v>
      </c>
      <c r="K27" s="3">
        <f t="shared" si="6"/>
        <v>4.065554626884258E-136</v>
      </c>
      <c r="L27" s="3">
        <f t="shared" si="7"/>
        <v>-5.749562491908653E-136</v>
      </c>
      <c r="M27" s="3">
        <f t="shared" si="7"/>
        <v>4.065554626884631E-136</v>
      </c>
      <c r="N27" s="3">
        <f t="shared" si="7"/>
        <v>-3.169643410868761E-149</v>
      </c>
      <c r="O27" s="3">
        <f t="shared" si="7"/>
        <v>-4.065554626884212E-136</v>
      </c>
      <c r="P27" s="3">
        <f t="shared" si="7"/>
        <v>5.749562491908653E-136</v>
      </c>
      <c r="Q27" s="3">
        <f t="shared" si="7"/>
        <v>-4.065554626884648E-136</v>
      </c>
      <c r="R27" s="3">
        <f t="shared" si="7"/>
        <v>3.0005982557643526E-149</v>
      </c>
      <c r="S27" s="3">
        <f t="shared" si="7"/>
        <v>4.065554626884195E-136</v>
      </c>
      <c r="T27" s="3">
        <f t="shared" si="7"/>
        <v>-5.749562491908653E-136</v>
      </c>
      <c r="U27" s="3">
        <f t="shared" si="7"/>
        <v>4.065554626884665E-136</v>
      </c>
      <c r="V27" s="3">
        <f t="shared" si="7"/>
        <v>-4.057146059387273E-149</v>
      </c>
    </row>
    <row r="28" spans="1:22" ht="12.75">
      <c r="A28" s="2">
        <f t="shared" si="3"/>
        <v>26</v>
      </c>
      <c r="B28" s="3">
        <f t="shared" si="6"/>
        <v>0</v>
      </c>
      <c r="C28" s="3">
        <f t="shared" si="6"/>
        <v>-5.253594426769004E-147</v>
      </c>
      <c r="D28" s="3">
        <f t="shared" si="6"/>
        <v>6.175970651161531E-147</v>
      </c>
      <c r="E28" s="3">
        <f t="shared" si="6"/>
        <v>-2.0066945079188132E-147</v>
      </c>
      <c r="F28" s="3">
        <f t="shared" si="6"/>
        <v>-3.8169597759395595E-147</v>
      </c>
      <c r="G28" s="3">
        <f t="shared" si="6"/>
        <v>6.493799837700548E-147</v>
      </c>
      <c r="H28" s="3">
        <f t="shared" si="6"/>
        <v>-3.816959775939773E-147</v>
      </c>
      <c r="I28" s="3">
        <f t="shared" si="6"/>
        <v>-2.0066945079185514E-147</v>
      </c>
      <c r="J28" s="3">
        <f t="shared" si="6"/>
        <v>6.175970651161443E-147</v>
      </c>
      <c r="K28" s="3">
        <f t="shared" si="6"/>
        <v>-5.25359442676918E-147</v>
      </c>
      <c r="L28" s="3">
        <f t="shared" si="7"/>
        <v>3.1026057912922375E-160</v>
      </c>
      <c r="M28" s="3">
        <f t="shared" si="7"/>
        <v>5.253594426768815E-147</v>
      </c>
      <c r="N28" s="3">
        <f t="shared" si="7"/>
        <v>-6.17597065116162E-147</v>
      </c>
      <c r="O28" s="3">
        <f t="shared" si="7"/>
        <v>2.0066945079190538E-147</v>
      </c>
      <c r="P28" s="3">
        <f t="shared" si="7"/>
        <v>3.816959775939383E-147</v>
      </c>
      <c r="Q28" s="3">
        <f t="shared" si="7"/>
        <v>-6.493799837700548E-147</v>
      </c>
      <c r="R28" s="3">
        <f t="shared" si="7"/>
        <v>3.8169597759399496E-147</v>
      </c>
      <c r="S28" s="3">
        <f t="shared" si="7"/>
        <v>2.0066945079184314E-147</v>
      </c>
      <c r="T28" s="3">
        <f t="shared" si="7"/>
        <v>-6.175970651161403E-147</v>
      </c>
      <c r="U28" s="3">
        <f t="shared" si="7"/>
        <v>5.2535944267692E-147</v>
      </c>
      <c r="V28" s="3">
        <f t="shared" si="7"/>
        <v>-4.359562661721179E-160</v>
      </c>
    </row>
    <row r="29" spans="1:22" ht="12.75">
      <c r="A29" s="2">
        <f t="shared" si="3"/>
        <v>27</v>
      </c>
      <c r="B29" s="3">
        <f t="shared" si="6"/>
        <v>0</v>
      </c>
      <c r="C29" s="3">
        <f t="shared" si="6"/>
        <v>2.439244483389377E-158</v>
      </c>
      <c r="D29" s="3">
        <f t="shared" si="6"/>
        <v>-2.2147876440017716E-158</v>
      </c>
      <c r="E29" s="3">
        <f t="shared" si="6"/>
        <v>-4.282593847546879E-159</v>
      </c>
      <c r="F29" s="3">
        <f t="shared" si="6"/>
        <v>2.6036390282076338E-158</v>
      </c>
      <c r="G29" s="3">
        <f t="shared" si="6"/>
        <v>-1.9357953823600817E-158</v>
      </c>
      <c r="H29" s="3">
        <f t="shared" si="6"/>
        <v>-8.459736021452969E-159</v>
      </c>
      <c r="I29" s="3">
        <f t="shared" si="6"/>
        <v>2.703923339168903E-158</v>
      </c>
      <c r="J29" s="3">
        <f t="shared" si="6"/>
        <v>-1.6091374138681552E-158</v>
      </c>
      <c r="K29" s="3">
        <f t="shared" si="6"/>
        <v>-1.2428571418256622E-158</v>
      </c>
      <c r="L29" s="3">
        <f t="shared" si="7"/>
        <v>2.7376280837127755E-158</v>
      </c>
      <c r="M29" s="3">
        <f t="shared" si="7"/>
        <v>-1.2428571418259218E-158</v>
      </c>
      <c r="N29" s="3">
        <f t="shared" si="7"/>
        <v>-1.6091374138679512E-158</v>
      </c>
      <c r="O29" s="3">
        <f t="shared" si="7"/>
        <v>2.703923339168944E-158</v>
      </c>
      <c r="P29" s="3">
        <f t="shared" si="7"/>
        <v>-8.459736021455184E-159</v>
      </c>
      <c r="Q29" s="3">
        <f t="shared" si="7"/>
        <v>-1.9357953823599175E-158</v>
      </c>
      <c r="R29" s="3">
        <f t="shared" si="7"/>
        <v>2.6036390282077E-158</v>
      </c>
      <c r="S29" s="3">
        <f t="shared" si="7"/>
        <v>-4.2825938475487454E-159</v>
      </c>
      <c r="T29" s="3">
        <f t="shared" si="7"/>
        <v>-2.2147876440016463E-158</v>
      </c>
      <c r="U29" s="3">
        <f t="shared" si="7"/>
        <v>2.4392444833894644E-158</v>
      </c>
      <c r="V29" s="3">
        <f t="shared" si="7"/>
        <v>-2.133019857555333E-171</v>
      </c>
    </row>
    <row r="30" spans="1:22" ht="12.75">
      <c r="A30" s="2">
        <f t="shared" si="3"/>
        <v>28</v>
      </c>
      <c r="B30" s="3">
        <f t="shared" si="6"/>
        <v>0</v>
      </c>
      <c r="C30" s="3">
        <f t="shared" si="6"/>
        <v>-4.0965758304381636E-170</v>
      </c>
      <c r="D30" s="3">
        <f t="shared" si="6"/>
        <v>2.531823100702147E-170</v>
      </c>
      <c r="E30" s="3">
        <f t="shared" si="6"/>
        <v>2.531823100702076E-170</v>
      </c>
      <c r="F30" s="3">
        <f t="shared" si="6"/>
        <v>-4.0965758304381945E-170</v>
      </c>
      <c r="G30" s="3">
        <f t="shared" si="6"/>
        <v>9.551167976058612E-184</v>
      </c>
      <c r="H30" s="3">
        <f t="shared" si="6"/>
        <v>4.096575830438135E-170</v>
      </c>
      <c r="I30" s="3">
        <f t="shared" si="6"/>
        <v>-2.5318231007022304E-170</v>
      </c>
      <c r="J30" s="3">
        <f t="shared" si="6"/>
        <v>-2.5318231007019862E-170</v>
      </c>
      <c r="K30" s="3">
        <f t="shared" si="6"/>
        <v>4.096575830438224E-170</v>
      </c>
      <c r="L30" s="3">
        <f t="shared" si="7"/>
        <v>-2.216292399072007E-183</v>
      </c>
      <c r="M30" s="3">
        <f t="shared" si="7"/>
        <v>-4.096575830438097E-170</v>
      </c>
      <c r="N30" s="3">
        <f t="shared" si="7"/>
        <v>2.531823100702295E-170</v>
      </c>
      <c r="O30" s="3">
        <f t="shared" si="7"/>
        <v>2.5318231007019215E-170</v>
      </c>
      <c r="P30" s="3">
        <f t="shared" si="7"/>
        <v>-4.096575830438249E-170</v>
      </c>
      <c r="Q30" s="3">
        <f t="shared" si="7"/>
        <v>2.406262187027156E-183</v>
      </c>
      <c r="R30" s="3">
        <f t="shared" si="7"/>
        <v>4.09657583043809E-170</v>
      </c>
      <c r="S30" s="3">
        <f t="shared" si="7"/>
        <v>-2.531823100702335E-170</v>
      </c>
      <c r="T30" s="3">
        <f t="shared" si="7"/>
        <v>-2.531823100701931E-170</v>
      </c>
      <c r="U30" s="3">
        <f t="shared" si="7"/>
        <v>4.096575830438245E-170</v>
      </c>
      <c r="V30" s="3">
        <f t="shared" si="7"/>
        <v>-3.2083495827028755E-183</v>
      </c>
    </row>
    <row r="31" spans="1:22" ht="12.75">
      <c r="A31" s="2">
        <f t="shared" si="3"/>
        <v>29</v>
      </c>
      <c r="B31" s="3">
        <f t="shared" si="6"/>
        <v>0</v>
      </c>
      <c r="C31" s="3">
        <f t="shared" si="6"/>
        <v>2.4980300185239275E-182</v>
      </c>
      <c r="D31" s="3">
        <f t="shared" si="6"/>
        <v>-7.8155597920448E-183</v>
      </c>
      <c r="E31" s="3">
        <f t="shared" si="6"/>
        <v>-2.253505435512229E-182</v>
      </c>
      <c r="F31" s="3">
        <f t="shared" si="6"/>
        <v>1.4866078137437162E-182</v>
      </c>
      <c r="G31" s="3">
        <f t="shared" si="6"/>
        <v>1.7883920393769595E-182</v>
      </c>
      <c r="H31" s="3">
        <f t="shared" si="6"/>
        <v>-2.046140117668023E-182</v>
      </c>
      <c r="I31" s="3">
        <f t="shared" si="6"/>
        <v>-1.1482183699674293E-182</v>
      </c>
      <c r="J31" s="3">
        <f t="shared" si="6"/>
        <v>2.405381970578479E-182</v>
      </c>
      <c r="K31" s="3">
        <f t="shared" si="6"/>
        <v>3.956490863976864E-183</v>
      </c>
      <c r="L31" s="3">
        <f t="shared" si="7"/>
        <v>-2.5291682769270375E-182</v>
      </c>
      <c r="M31" s="3">
        <f t="shared" si="7"/>
        <v>3.956490863979527E-183</v>
      </c>
      <c r="N31" s="3">
        <f t="shared" si="7"/>
        <v>2.4053819705783956E-182</v>
      </c>
      <c r="O31" s="3">
        <f t="shared" si="7"/>
        <v>-1.1482183699676615E-182</v>
      </c>
      <c r="P31" s="3">
        <f t="shared" si="7"/>
        <v>-2.0461401176678858E-182</v>
      </c>
      <c r="Q31" s="3">
        <f t="shared" si="7"/>
        <v>1.7883920393771187E-182</v>
      </c>
      <c r="R31" s="3">
        <f t="shared" si="7"/>
        <v>1.4866078137435561E-182</v>
      </c>
      <c r="S31" s="3">
        <f t="shared" si="7"/>
        <v>-2.2535054355123226E-182</v>
      </c>
      <c r="T31" s="3">
        <f t="shared" si="7"/>
        <v>-7.815559792043007E-183</v>
      </c>
      <c r="U31" s="3">
        <f t="shared" si="7"/>
        <v>2.4980300185239536E-182</v>
      </c>
      <c r="V31" s="3">
        <f t="shared" si="7"/>
        <v>-2.156504060281956E-195</v>
      </c>
    </row>
    <row r="32" spans="1:22" ht="12.75">
      <c r="A32" s="2">
        <f t="shared" si="3"/>
        <v>30</v>
      </c>
      <c r="B32" s="3">
        <f t="shared" si="6"/>
        <v>0</v>
      </c>
      <c r="C32" s="3">
        <f t="shared" si="6"/>
        <v>-5.5414831327718636E-195</v>
      </c>
      <c r="D32" s="3">
        <f t="shared" si="6"/>
        <v>5.125499916600742E-209</v>
      </c>
      <c r="E32" s="3">
        <f t="shared" si="6"/>
        <v>5.5414831327718636E-195</v>
      </c>
      <c r="F32" s="3">
        <f t="shared" si="6"/>
        <v>-1.0250999833201484E-208</v>
      </c>
      <c r="G32" s="3">
        <f t="shared" si="6"/>
        <v>-5.5414831327718636E-195</v>
      </c>
      <c r="H32" s="3">
        <f t="shared" si="6"/>
        <v>1.6360864896134268E-208</v>
      </c>
      <c r="I32" s="3">
        <f t="shared" si="6"/>
        <v>5.5414831327718636E-195</v>
      </c>
      <c r="J32" s="3">
        <f t="shared" si="6"/>
        <v>-2.443946025173114E-208</v>
      </c>
      <c r="K32" s="3">
        <f t="shared" si="6"/>
        <v>-5.5414831327718636E-195</v>
      </c>
      <c r="L32" s="3">
        <f t="shared" si="7"/>
        <v>3.054932531466392E-208</v>
      </c>
      <c r="M32" s="3">
        <f t="shared" si="7"/>
        <v>5.5414831327718636E-195</v>
      </c>
      <c r="N32" s="3">
        <f t="shared" si="7"/>
        <v>-3.2721729792268535E-208</v>
      </c>
      <c r="O32" s="3">
        <f t="shared" si="7"/>
        <v>-5.5414831327718636E-195</v>
      </c>
      <c r="P32" s="3">
        <f t="shared" si="7"/>
        <v>3.095667368454498E-208</v>
      </c>
      <c r="Q32" s="3">
        <f t="shared" si="7"/>
        <v>5.5414831327718636E-195</v>
      </c>
      <c r="R32" s="3">
        <f t="shared" si="7"/>
        <v>-3.3129078162149594E-208</v>
      </c>
      <c r="S32" s="3">
        <f t="shared" si="7"/>
        <v>-5.5414831327718636E-195</v>
      </c>
      <c r="T32" s="3">
        <f t="shared" si="7"/>
        <v>3.5301482639754207E-208</v>
      </c>
      <c r="U32" s="3">
        <f t="shared" si="7"/>
        <v>5.5414831327718636E-195</v>
      </c>
      <c r="V32" s="3">
        <f t="shared" si="7"/>
        <v>-4.534880828801516E-208</v>
      </c>
    </row>
    <row r="33" spans="1:22" ht="12.75">
      <c r="A33" s="2">
        <f t="shared" si="3"/>
        <v>31</v>
      </c>
      <c r="B33" s="3">
        <f t="shared" si="6"/>
        <v>0</v>
      </c>
      <c r="C33" s="3">
        <f t="shared" si="6"/>
        <v>4.474510970700702E-208</v>
      </c>
      <c r="D33" s="3">
        <f t="shared" si="6"/>
        <v>1.399935460036376E-208</v>
      </c>
      <c r="E33" s="3">
        <f t="shared" si="6"/>
        <v>-4.0365146611374344E-208</v>
      </c>
      <c r="F33" s="3">
        <f t="shared" si="6"/>
        <v>-2.662835483320506E-208</v>
      </c>
      <c r="G33" s="3">
        <f t="shared" si="6"/>
        <v>3.2033961724906947E-208</v>
      </c>
      <c r="H33" s="3">
        <f t="shared" si="6"/>
        <v>3.665078616431464E-208</v>
      </c>
      <c r="I33" s="3">
        <f t="shared" si="6"/>
        <v>-2.0567069471070627E-208</v>
      </c>
      <c r="J33" s="3">
        <f t="shared" si="6"/>
        <v>-4.30855831846188E-208</v>
      </c>
      <c r="K33" s="3">
        <f t="shared" si="6"/>
        <v>7.086929158206619E-209</v>
      </c>
      <c r="L33" s="3">
        <f t="shared" si="7"/>
        <v>4.530286312790282E-208</v>
      </c>
      <c r="M33" s="3">
        <f t="shared" si="7"/>
        <v>7.086929158201203E-209</v>
      </c>
      <c r="N33" s="3">
        <f t="shared" si="7"/>
        <v>-4.30855831846204E-208</v>
      </c>
      <c r="O33" s="3">
        <f t="shared" si="7"/>
        <v>-2.0567069471066317E-208</v>
      </c>
      <c r="P33" s="3">
        <f t="shared" si="7"/>
        <v>3.665078616431749E-208</v>
      </c>
      <c r="Q33" s="3">
        <f t="shared" si="7"/>
        <v>3.203396172490398E-208</v>
      </c>
      <c r="R33" s="3">
        <f t="shared" si="7"/>
        <v>-2.6628354833208453E-208</v>
      </c>
      <c r="S33" s="3">
        <f t="shared" si="7"/>
        <v>-4.036514661137266E-208</v>
      </c>
      <c r="T33" s="3">
        <f t="shared" si="7"/>
        <v>1.3999354600367444E-208</v>
      </c>
      <c r="U33" s="3">
        <f t="shared" si="7"/>
        <v>4.474510970700649E-208</v>
      </c>
      <c r="V33" s="3">
        <f t="shared" si="7"/>
        <v>-3.55196860355854E-221</v>
      </c>
    </row>
    <row r="34" spans="1:22" ht="12.75">
      <c r="A34" s="2">
        <f t="shared" si="3"/>
        <v>32</v>
      </c>
      <c r="B34" s="3">
        <f t="shared" si="6"/>
        <v>0</v>
      </c>
      <c r="C34" s="3">
        <f t="shared" si="6"/>
        <v>-1.3141722483019837E-221</v>
      </c>
      <c r="D34" s="3">
        <f t="shared" si="6"/>
        <v>-8.122031165224805E-222</v>
      </c>
      <c r="E34" s="3">
        <f t="shared" si="6"/>
        <v>8.122031165225056E-222</v>
      </c>
      <c r="F34" s="3">
        <f t="shared" si="6"/>
        <v>1.3141722483019736E-221</v>
      </c>
      <c r="G34" s="3">
        <f t="shared" si="6"/>
        <v>-3.571837042011031E-235</v>
      </c>
      <c r="H34" s="3">
        <f t="shared" si="6"/>
        <v>-1.3141722483019957E-221</v>
      </c>
      <c r="I34" s="3">
        <f t="shared" si="6"/>
        <v>-8.122031165224497E-222</v>
      </c>
      <c r="J34" s="3">
        <f t="shared" si="6"/>
        <v>8.122031165225403E-222</v>
      </c>
      <c r="K34" s="3">
        <f t="shared" si="6"/>
        <v>1.3141722483019596E-221</v>
      </c>
      <c r="L34" s="3">
        <f t="shared" si="7"/>
        <v>-8.125503795053347E-235</v>
      </c>
      <c r="M34" s="3">
        <f t="shared" si="7"/>
        <v>-1.3141722483020097E-221</v>
      </c>
      <c r="N34" s="3">
        <f t="shared" si="7"/>
        <v>-8.122031165224169E-222</v>
      </c>
      <c r="O34" s="3">
        <f t="shared" si="7"/>
        <v>8.122031165225573E-222</v>
      </c>
      <c r="P34" s="3">
        <f t="shared" si="7"/>
        <v>1.3141722483019562E-221</v>
      </c>
      <c r="Q34" s="3">
        <f t="shared" si="7"/>
        <v>-8.260936848454881E-235</v>
      </c>
      <c r="R34" s="3">
        <f t="shared" si="7"/>
        <v>-1.3141722483020132E-221</v>
      </c>
      <c r="S34" s="3">
        <f t="shared" si="7"/>
        <v>-8.122031165224078E-222</v>
      </c>
      <c r="T34" s="3">
        <f t="shared" si="7"/>
        <v>8.122031165225742E-222</v>
      </c>
      <c r="U34" s="3">
        <f t="shared" si="7"/>
        <v>1.3141722483019495E-221</v>
      </c>
      <c r="V34" s="3">
        <f t="shared" si="7"/>
        <v>-1.0360029323918984E-234</v>
      </c>
    </row>
    <row r="35" spans="1:22" ht="12.75">
      <c r="A35" s="2">
        <f t="shared" si="3"/>
        <v>33</v>
      </c>
      <c r="B35" s="3">
        <f aca="true" t="shared" si="8" ref="B35:P35">4*(-1)^$A35*SIN(($A35)*$J$1*B$2)/($A35)*EXP(-1*($A35)^2*($J$1)^2*$L$1)/($J$1)</f>
        <v>0</v>
      </c>
      <c r="C35" s="3">
        <f t="shared" si="8"/>
        <v>1.4010060684707794E-235</v>
      </c>
      <c r="D35" s="3">
        <f t="shared" si="8"/>
        <v>1.2720868903263621E-235</v>
      </c>
      <c r="E35" s="3">
        <f t="shared" si="8"/>
        <v>-2.459753423680048E-236</v>
      </c>
      <c r="F35" s="3">
        <f t="shared" si="8"/>
        <v>-1.4954278275368758E-235</v>
      </c>
      <c r="G35" s="3">
        <f t="shared" si="8"/>
        <v>-1.1118447111277601E-235</v>
      </c>
      <c r="H35" s="3">
        <f t="shared" si="8"/>
        <v>4.858939554615608E-236</v>
      </c>
      <c r="I35" s="3">
        <f t="shared" si="8"/>
        <v>1.5530271904485927E-235</v>
      </c>
      <c r="J35" s="3">
        <f t="shared" si="8"/>
        <v>9.242252251401434E-236</v>
      </c>
      <c r="K35" s="3">
        <f t="shared" si="8"/>
        <v>-7.138482467820656E-236</v>
      </c>
      <c r="L35" s="3">
        <f t="shared" si="8"/>
        <v>-1.5723858697297138E-235</v>
      </c>
      <c r="M35" s="3">
        <f t="shared" si="8"/>
        <v>-7.138482467819057E-236</v>
      </c>
      <c r="N35" s="3">
        <f t="shared" si="8"/>
        <v>9.242252251402795E-236</v>
      </c>
      <c r="O35" s="3">
        <f t="shared" si="8"/>
        <v>1.5530271904485663E-235</v>
      </c>
      <c r="P35" s="3">
        <f t="shared" si="8"/>
        <v>4.858939554614219E-236</v>
      </c>
      <c r="Q35" s="3">
        <f aca="true" t="shared" si="9" ref="Q35:V50">4*(-1)^$A35*SIN(($A35)*$J$1*Q$2)/($A35)*EXP(-1*($A35)^2*($J$1)^2*$L$1)/($J$1)</f>
        <v>-1.1118447111278635E-235</v>
      </c>
      <c r="R35" s="3">
        <f t="shared" si="9"/>
        <v>-1.4954278275368375E-235</v>
      </c>
      <c r="S35" s="3">
        <f t="shared" si="9"/>
        <v>-2.4597534236788267E-236</v>
      </c>
      <c r="T35" s="3">
        <f t="shared" si="9"/>
        <v>1.272086890326425E-235</v>
      </c>
      <c r="U35" s="3">
        <f t="shared" si="9"/>
        <v>1.4010060684707297E-235</v>
      </c>
      <c r="V35" s="3">
        <f t="shared" si="9"/>
        <v>-1.1249563915919053E-248</v>
      </c>
    </row>
    <row r="36" spans="1:22" ht="12.75">
      <c r="A36" s="2">
        <f t="shared" si="3"/>
        <v>34</v>
      </c>
      <c r="B36" s="3">
        <f aca="true" t="shared" si="10" ref="B36:Q51">4*(-1)^$A36*SIN(($A36)*$J$1*B$2)/($A36)*EXP(-1*($A36)^2*($J$1)^2*$L$1)/($J$1)</f>
        <v>0</v>
      </c>
      <c r="C36" s="3">
        <f t="shared" si="10"/>
        <v>-5.400045938705179E-250</v>
      </c>
      <c r="D36" s="3">
        <f t="shared" si="10"/>
        <v>-6.34813472894549E-250</v>
      </c>
      <c r="E36" s="3">
        <f t="shared" si="10"/>
        <v>-2.062634007774456E-250</v>
      </c>
      <c r="F36" s="3">
        <f t="shared" si="10"/>
        <v>3.923363027652047E-250</v>
      </c>
      <c r="G36" s="3">
        <f t="shared" si="10"/>
        <v>6.674823861861239E-250</v>
      </c>
      <c r="H36" s="3">
        <f t="shared" si="10"/>
        <v>3.9233630276517486E-250</v>
      </c>
      <c r="I36" s="3">
        <f t="shared" si="10"/>
        <v>-2.0626340077747853E-250</v>
      </c>
      <c r="J36" s="3">
        <f t="shared" si="10"/>
        <v>-6.348134728945618E-250</v>
      </c>
      <c r="K36" s="3">
        <f t="shared" si="10"/>
        <v>-5.400045938704935E-250</v>
      </c>
      <c r="L36" s="3">
        <f t="shared" si="10"/>
        <v>4.1703555187946194E-263</v>
      </c>
      <c r="M36" s="3">
        <f t="shared" si="10"/>
        <v>5.400045938705425E-250</v>
      </c>
      <c r="N36" s="3">
        <f t="shared" si="10"/>
        <v>6.348134728945375E-250</v>
      </c>
      <c r="O36" s="3">
        <f t="shared" si="10"/>
        <v>2.0626340077741272E-250</v>
      </c>
      <c r="P36" s="3">
        <f t="shared" si="10"/>
        <v>-3.9233630276522697E-250</v>
      </c>
      <c r="Q36" s="3">
        <f t="shared" si="10"/>
        <v>-6.674823861861239E-250</v>
      </c>
      <c r="R36" s="3">
        <f t="shared" si="9"/>
        <v>-3.9233630276515266E-250</v>
      </c>
      <c r="S36" s="3">
        <f t="shared" si="9"/>
        <v>2.062634007775001E-250</v>
      </c>
      <c r="T36" s="3">
        <f t="shared" si="9"/>
        <v>6.348134728945659E-250</v>
      </c>
      <c r="U36" s="3">
        <f t="shared" si="9"/>
        <v>5.4000459387048845E-250</v>
      </c>
      <c r="V36" s="3">
        <f t="shared" si="9"/>
        <v>-5.4950624730750296E-263</v>
      </c>
    </row>
    <row r="37" spans="1:22" ht="12.75">
      <c r="A37" s="2">
        <f t="shared" si="3"/>
        <v>35</v>
      </c>
      <c r="B37" s="3">
        <f t="shared" si="10"/>
        <v>0</v>
      </c>
      <c r="C37" s="3">
        <f t="shared" si="10"/>
        <v>7.473944461943283E-265</v>
      </c>
      <c r="D37" s="3">
        <f t="shared" si="10"/>
        <v>1.0569753622503426E-264</v>
      </c>
      <c r="E37" s="3">
        <f t="shared" si="10"/>
        <v>7.473944461943144E-265</v>
      </c>
      <c r="F37" s="3">
        <f t="shared" si="10"/>
        <v>-1.968212035046577E-278</v>
      </c>
      <c r="G37" s="3">
        <f t="shared" si="10"/>
        <v>-7.473944461943448E-265</v>
      </c>
      <c r="H37" s="3">
        <f t="shared" si="10"/>
        <v>-1.0569753622503426E-264</v>
      </c>
      <c r="I37" s="3">
        <f t="shared" si="10"/>
        <v>-7.47394446194295E-265</v>
      </c>
      <c r="J37" s="3">
        <f t="shared" si="10"/>
        <v>4.687450235617536E-278</v>
      </c>
      <c r="K37" s="3">
        <f t="shared" si="10"/>
        <v>7.473944461943668E-265</v>
      </c>
      <c r="L37" s="3">
        <f t="shared" si="10"/>
        <v>1.0569753622503426E-264</v>
      </c>
      <c r="M37" s="3">
        <f t="shared" si="10"/>
        <v>7.473944461942759E-265</v>
      </c>
      <c r="N37" s="3">
        <f t="shared" si="10"/>
        <v>-7.406688436188495E-278</v>
      </c>
      <c r="O37" s="3">
        <f t="shared" si="10"/>
        <v>-7.473944461943701E-265</v>
      </c>
      <c r="P37" s="3">
        <f t="shared" si="10"/>
        <v>-1.0569753622503426E-264</v>
      </c>
      <c r="Q37" s="3">
        <f t="shared" si="10"/>
        <v>-7.473944461942727E-265</v>
      </c>
      <c r="R37" s="3">
        <f t="shared" si="9"/>
        <v>7.872848140186308E-278</v>
      </c>
      <c r="S37" s="3">
        <f t="shared" si="9"/>
        <v>7.473944461943734E-265</v>
      </c>
      <c r="T37" s="3">
        <f t="shared" si="9"/>
        <v>1.0569753622503426E-264</v>
      </c>
      <c r="U37" s="3">
        <f t="shared" si="9"/>
        <v>7.473944461942694E-265</v>
      </c>
      <c r="V37" s="3">
        <f t="shared" si="9"/>
        <v>-8.339007844184125E-278</v>
      </c>
    </row>
    <row r="38" spans="1:22" ht="12.75">
      <c r="A38" s="2">
        <f t="shared" si="3"/>
        <v>36</v>
      </c>
      <c r="B38" s="3">
        <f t="shared" si="10"/>
        <v>0</v>
      </c>
      <c r="C38" s="3">
        <f t="shared" si="10"/>
        <v>-3.669710475983445E-280</v>
      </c>
      <c r="D38" s="3">
        <f t="shared" si="10"/>
        <v>-5.937716279012744E-280</v>
      </c>
      <c r="E38" s="3">
        <f t="shared" si="10"/>
        <v>-5.937716279012695E-280</v>
      </c>
      <c r="F38" s="3">
        <f t="shared" si="10"/>
        <v>-3.669710475983305E-280</v>
      </c>
      <c r="G38" s="3">
        <f t="shared" si="10"/>
        <v>1.8432886930591238E-293</v>
      </c>
      <c r="H38" s="3">
        <f t="shared" si="10"/>
        <v>3.669710475983603E-280</v>
      </c>
      <c r="I38" s="3">
        <f t="shared" si="10"/>
        <v>5.937716279012802E-280</v>
      </c>
      <c r="J38" s="3">
        <f t="shared" si="10"/>
        <v>5.937716279012624E-280</v>
      </c>
      <c r="K38" s="3">
        <f t="shared" si="10"/>
        <v>3.6697104759831376E-280</v>
      </c>
      <c r="L38" s="3">
        <f t="shared" si="10"/>
        <v>-4.1301894214462984E-293</v>
      </c>
      <c r="M38" s="3">
        <f t="shared" si="10"/>
        <v>-3.6697104759837697E-280</v>
      </c>
      <c r="N38" s="3">
        <f t="shared" si="10"/>
        <v>-5.937716279012867E-280</v>
      </c>
      <c r="O38" s="3">
        <f t="shared" si="10"/>
        <v>-5.937716279012588E-280</v>
      </c>
      <c r="P38" s="3">
        <f t="shared" si="10"/>
        <v>-3.6697104759830064E-280</v>
      </c>
      <c r="Q38" s="3">
        <f t="shared" si="10"/>
        <v>4.864448026185296E-293</v>
      </c>
      <c r="R38" s="3">
        <f t="shared" si="9"/>
        <v>3.6697104759837937E-280</v>
      </c>
      <c r="S38" s="3">
        <f t="shared" si="9"/>
        <v>5.937716279012861E-280</v>
      </c>
      <c r="T38" s="3">
        <f t="shared" si="9"/>
        <v>5.937716279012565E-280</v>
      </c>
      <c r="U38" s="3">
        <f t="shared" si="9"/>
        <v>3.669710475983019E-280</v>
      </c>
      <c r="V38" s="3">
        <f t="shared" si="9"/>
        <v>-5.598706630924293E-293</v>
      </c>
    </row>
    <row r="39" spans="1:22" ht="12.75">
      <c r="A39" s="2">
        <f t="shared" si="3"/>
        <v>37</v>
      </c>
      <c r="B39" s="3">
        <f t="shared" si="10"/>
        <v>0</v>
      </c>
      <c r="C39" s="3">
        <f t="shared" si="10"/>
        <v>6.244704517805569E-296</v>
      </c>
      <c r="D39" s="3">
        <f t="shared" si="10"/>
        <v>1.1128144933986646E-295</v>
      </c>
      <c r="E39" s="3">
        <f t="shared" si="10"/>
        <v>1.3585794958786043E-295</v>
      </c>
      <c r="F39" s="3">
        <f t="shared" si="10"/>
        <v>1.3081918955140893E-295</v>
      </c>
      <c r="G39" s="3">
        <f t="shared" si="10"/>
        <v>9.726355317081906E-296</v>
      </c>
      <c r="H39" s="3">
        <f t="shared" si="10"/>
        <v>4.2505731330474034E-296</v>
      </c>
      <c r="I39" s="3">
        <f t="shared" si="10"/>
        <v>-2.151778530911793E-296</v>
      </c>
      <c r="J39" s="3">
        <f t="shared" si="10"/>
        <v>-8.085070552349215E-296</v>
      </c>
      <c r="K39" s="3">
        <f t="shared" si="10"/>
        <v>-1.2255922690420892E-295</v>
      </c>
      <c r="L39" s="3">
        <f t="shared" si="10"/>
        <v>-1.3755143601877292E-295</v>
      </c>
      <c r="M39" s="3">
        <f t="shared" si="10"/>
        <v>-1.2255922690420131E-295</v>
      </c>
      <c r="N39" s="3">
        <f t="shared" si="10"/>
        <v>-8.08507055234778E-296</v>
      </c>
      <c r="O39" s="3">
        <f t="shared" si="10"/>
        <v>-2.1517785309103315E-296</v>
      </c>
      <c r="P39" s="3">
        <f t="shared" si="10"/>
        <v>4.2505731330488104E-296</v>
      </c>
      <c r="Q39" s="3">
        <f t="shared" si="10"/>
        <v>9.726355317082883E-296</v>
      </c>
      <c r="R39" s="3">
        <f t="shared" si="9"/>
        <v>1.3081918955141304E-295</v>
      </c>
      <c r="S39" s="3">
        <f t="shared" si="9"/>
        <v>1.3585794958785841E-295</v>
      </c>
      <c r="T39" s="3">
        <f t="shared" si="9"/>
        <v>1.1128144933985905E-295</v>
      </c>
      <c r="U39" s="3">
        <f t="shared" si="9"/>
        <v>6.244704517804653E-296</v>
      </c>
      <c r="V39" s="3">
        <f t="shared" si="9"/>
        <v>0</v>
      </c>
    </row>
    <row r="40" spans="1:22" ht="12.75">
      <c r="A40" s="2">
        <f t="shared" si="3"/>
        <v>38</v>
      </c>
      <c r="B40" s="3">
        <f t="shared" si="10"/>
        <v>0</v>
      </c>
      <c r="C40" s="3">
        <f t="shared" si="10"/>
        <v>0</v>
      </c>
      <c r="D40" s="3">
        <f t="shared" si="10"/>
        <v>0</v>
      </c>
      <c r="E40" s="3">
        <f t="shared" si="10"/>
        <v>0</v>
      </c>
      <c r="F40" s="3">
        <f t="shared" si="10"/>
        <v>0</v>
      </c>
      <c r="G40" s="3">
        <f t="shared" si="10"/>
        <v>0</v>
      </c>
      <c r="H40" s="3">
        <f t="shared" si="10"/>
        <v>0</v>
      </c>
      <c r="I40" s="3">
        <f t="shared" si="10"/>
        <v>0</v>
      </c>
      <c r="J40" s="3">
        <f t="shared" si="10"/>
        <v>0</v>
      </c>
      <c r="K40" s="3">
        <f t="shared" si="10"/>
        <v>0</v>
      </c>
      <c r="L40" s="3">
        <f t="shared" si="10"/>
        <v>0</v>
      </c>
      <c r="M40" s="3">
        <f t="shared" si="10"/>
        <v>0</v>
      </c>
      <c r="N40" s="3">
        <f t="shared" si="10"/>
        <v>0</v>
      </c>
      <c r="O40" s="3">
        <f t="shared" si="10"/>
        <v>0</v>
      </c>
      <c r="P40" s="3">
        <f t="shared" si="10"/>
        <v>0</v>
      </c>
      <c r="Q40" s="3">
        <f t="shared" si="10"/>
        <v>0</v>
      </c>
      <c r="R40" s="3">
        <f t="shared" si="9"/>
        <v>0</v>
      </c>
      <c r="S40" s="3">
        <f t="shared" si="9"/>
        <v>0</v>
      </c>
      <c r="T40" s="3">
        <f t="shared" si="9"/>
        <v>0</v>
      </c>
      <c r="U40" s="3">
        <f t="shared" si="9"/>
        <v>0</v>
      </c>
      <c r="V40" s="3">
        <f t="shared" si="9"/>
        <v>0</v>
      </c>
    </row>
    <row r="41" spans="1:22" ht="12.75">
      <c r="A41" s="2">
        <f t="shared" si="3"/>
        <v>39</v>
      </c>
      <c r="B41" s="3">
        <f t="shared" si="10"/>
        <v>0</v>
      </c>
      <c r="C41" s="3">
        <f t="shared" si="10"/>
        <v>0</v>
      </c>
      <c r="D41" s="3">
        <f t="shared" si="10"/>
        <v>0</v>
      </c>
      <c r="E41" s="3">
        <f t="shared" si="10"/>
        <v>0</v>
      </c>
      <c r="F41" s="3">
        <f t="shared" si="10"/>
        <v>0</v>
      </c>
      <c r="G41" s="3">
        <f t="shared" si="10"/>
        <v>0</v>
      </c>
      <c r="H41" s="3">
        <f t="shared" si="10"/>
        <v>0</v>
      </c>
      <c r="I41" s="3">
        <f t="shared" si="10"/>
        <v>0</v>
      </c>
      <c r="J41" s="3">
        <f t="shared" si="10"/>
        <v>0</v>
      </c>
      <c r="K41" s="3">
        <f t="shared" si="10"/>
        <v>0</v>
      </c>
      <c r="L41" s="3">
        <f t="shared" si="10"/>
        <v>0</v>
      </c>
      <c r="M41" s="3">
        <f t="shared" si="10"/>
        <v>0</v>
      </c>
      <c r="N41" s="3">
        <f t="shared" si="10"/>
        <v>0</v>
      </c>
      <c r="O41" s="3">
        <f t="shared" si="10"/>
        <v>0</v>
      </c>
      <c r="P41" s="3">
        <f t="shared" si="10"/>
        <v>0</v>
      </c>
      <c r="Q41" s="3">
        <f t="shared" si="10"/>
        <v>0</v>
      </c>
      <c r="R41" s="3">
        <f t="shared" si="9"/>
        <v>0</v>
      </c>
      <c r="S41" s="3">
        <f t="shared" si="9"/>
        <v>0</v>
      </c>
      <c r="T41" s="3">
        <f t="shared" si="9"/>
        <v>0</v>
      </c>
      <c r="U41" s="3">
        <f t="shared" si="9"/>
        <v>0</v>
      </c>
      <c r="V41" s="3">
        <f t="shared" si="9"/>
        <v>0</v>
      </c>
    </row>
    <row r="42" spans="1:22" ht="12.75">
      <c r="A42" s="2">
        <f t="shared" si="3"/>
        <v>40</v>
      </c>
      <c r="B42" s="3">
        <f t="shared" si="10"/>
        <v>0</v>
      </c>
      <c r="C42" s="3">
        <f t="shared" si="10"/>
        <v>0</v>
      </c>
      <c r="D42" s="3">
        <f t="shared" si="10"/>
        <v>0</v>
      </c>
      <c r="E42" s="3">
        <f t="shared" si="10"/>
        <v>0</v>
      </c>
      <c r="F42" s="3">
        <f t="shared" si="10"/>
        <v>0</v>
      </c>
      <c r="G42" s="3">
        <f t="shared" si="10"/>
        <v>0</v>
      </c>
      <c r="H42" s="3">
        <f t="shared" si="10"/>
        <v>0</v>
      </c>
      <c r="I42" s="3">
        <f t="shared" si="10"/>
        <v>0</v>
      </c>
      <c r="J42" s="3">
        <f t="shared" si="10"/>
        <v>0</v>
      </c>
      <c r="K42" s="3">
        <f t="shared" si="10"/>
        <v>0</v>
      </c>
      <c r="L42" s="3">
        <f t="shared" si="10"/>
        <v>0</v>
      </c>
      <c r="M42" s="3">
        <f t="shared" si="10"/>
        <v>0</v>
      </c>
      <c r="N42" s="3">
        <f t="shared" si="10"/>
        <v>0</v>
      </c>
      <c r="O42" s="3">
        <f t="shared" si="10"/>
        <v>0</v>
      </c>
      <c r="P42" s="3">
        <f t="shared" si="10"/>
        <v>0</v>
      </c>
      <c r="Q42" s="3">
        <f t="shared" si="10"/>
        <v>0</v>
      </c>
      <c r="R42" s="3">
        <f t="shared" si="9"/>
        <v>0</v>
      </c>
      <c r="S42" s="3">
        <f t="shared" si="9"/>
        <v>0</v>
      </c>
      <c r="T42" s="3">
        <f t="shared" si="9"/>
        <v>0</v>
      </c>
      <c r="U42" s="3">
        <f t="shared" si="9"/>
        <v>0</v>
      </c>
      <c r="V42" s="3">
        <f t="shared" si="9"/>
        <v>0</v>
      </c>
    </row>
    <row r="43" spans="1:22" ht="12.75">
      <c r="A43" s="2">
        <f t="shared" si="3"/>
        <v>41</v>
      </c>
      <c r="B43" s="3">
        <f t="shared" si="10"/>
        <v>0</v>
      </c>
      <c r="C43" s="3">
        <f t="shared" si="10"/>
        <v>0</v>
      </c>
      <c r="D43" s="3">
        <f t="shared" si="10"/>
        <v>0</v>
      </c>
      <c r="E43" s="3">
        <f t="shared" si="10"/>
        <v>0</v>
      </c>
      <c r="F43" s="3">
        <f t="shared" si="10"/>
        <v>0</v>
      </c>
      <c r="G43" s="3">
        <f t="shared" si="10"/>
        <v>0</v>
      </c>
      <c r="H43" s="3">
        <f t="shared" si="10"/>
        <v>0</v>
      </c>
      <c r="I43" s="3">
        <f t="shared" si="10"/>
        <v>0</v>
      </c>
      <c r="J43" s="3">
        <f t="shared" si="10"/>
        <v>0</v>
      </c>
      <c r="K43" s="3">
        <f t="shared" si="10"/>
        <v>0</v>
      </c>
      <c r="L43" s="3">
        <f t="shared" si="10"/>
        <v>0</v>
      </c>
      <c r="M43" s="3">
        <f t="shared" si="10"/>
        <v>0</v>
      </c>
      <c r="N43" s="3">
        <f t="shared" si="10"/>
        <v>0</v>
      </c>
      <c r="O43" s="3">
        <f t="shared" si="10"/>
        <v>0</v>
      </c>
      <c r="P43" s="3">
        <f t="shared" si="10"/>
        <v>0</v>
      </c>
      <c r="Q43" s="3">
        <f t="shared" si="10"/>
        <v>0</v>
      </c>
      <c r="R43" s="3">
        <f t="shared" si="9"/>
        <v>0</v>
      </c>
      <c r="S43" s="3">
        <f t="shared" si="9"/>
        <v>0</v>
      </c>
      <c r="T43" s="3">
        <f t="shared" si="9"/>
        <v>0</v>
      </c>
      <c r="U43" s="3">
        <f t="shared" si="9"/>
        <v>0</v>
      </c>
      <c r="V43" s="3">
        <f t="shared" si="9"/>
        <v>0</v>
      </c>
    </row>
    <row r="44" spans="1:22" ht="12.75">
      <c r="A44" s="2">
        <f t="shared" si="3"/>
        <v>42</v>
      </c>
      <c r="B44" s="3">
        <f t="shared" si="10"/>
        <v>0</v>
      </c>
      <c r="C44" s="3">
        <f t="shared" si="10"/>
        <v>0</v>
      </c>
      <c r="D44" s="3">
        <f t="shared" si="10"/>
        <v>0</v>
      </c>
      <c r="E44" s="3">
        <f t="shared" si="10"/>
        <v>0</v>
      </c>
      <c r="F44" s="3">
        <f t="shared" si="10"/>
        <v>0</v>
      </c>
      <c r="G44" s="3">
        <f t="shared" si="10"/>
        <v>0</v>
      </c>
      <c r="H44" s="3">
        <f t="shared" si="10"/>
        <v>0</v>
      </c>
      <c r="I44" s="3">
        <f t="shared" si="10"/>
        <v>0</v>
      </c>
      <c r="J44" s="3">
        <f t="shared" si="10"/>
        <v>0</v>
      </c>
      <c r="K44" s="3">
        <f t="shared" si="10"/>
        <v>0</v>
      </c>
      <c r="L44" s="3">
        <f t="shared" si="10"/>
        <v>0</v>
      </c>
      <c r="M44" s="3">
        <f t="shared" si="10"/>
        <v>0</v>
      </c>
      <c r="N44" s="3">
        <f t="shared" si="10"/>
        <v>0</v>
      </c>
      <c r="O44" s="3">
        <f t="shared" si="10"/>
        <v>0</v>
      </c>
      <c r="P44" s="3">
        <f t="shared" si="10"/>
        <v>0</v>
      </c>
      <c r="Q44" s="3">
        <f t="shared" si="10"/>
        <v>0</v>
      </c>
      <c r="R44" s="3">
        <f t="shared" si="9"/>
        <v>0</v>
      </c>
      <c r="S44" s="3">
        <f t="shared" si="9"/>
        <v>0</v>
      </c>
      <c r="T44" s="3">
        <f t="shared" si="9"/>
        <v>0</v>
      </c>
      <c r="U44" s="3">
        <f t="shared" si="9"/>
        <v>0</v>
      </c>
      <c r="V44" s="3">
        <f t="shared" si="9"/>
        <v>0</v>
      </c>
    </row>
    <row r="45" spans="1:22" ht="12.75">
      <c r="A45" s="2">
        <f t="shared" si="3"/>
        <v>43</v>
      </c>
      <c r="B45" s="3">
        <f t="shared" si="10"/>
        <v>0</v>
      </c>
      <c r="C45" s="3">
        <f t="shared" si="10"/>
        <v>0</v>
      </c>
      <c r="D45" s="3">
        <f t="shared" si="10"/>
        <v>0</v>
      </c>
      <c r="E45" s="3">
        <f t="shared" si="10"/>
        <v>0</v>
      </c>
      <c r="F45" s="3">
        <f t="shared" si="10"/>
        <v>0</v>
      </c>
      <c r="G45" s="3">
        <f t="shared" si="10"/>
        <v>0</v>
      </c>
      <c r="H45" s="3">
        <f t="shared" si="10"/>
        <v>0</v>
      </c>
      <c r="I45" s="3">
        <f t="shared" si="10"/>
        <v>0</v>
      </c>
      <c r="J45" s="3">
        <f t="shared" si="10"/>
        <v>0</v>
      </c>
      <c r="K45" s="3">
        <f t="shared" si="10"/>
        <v>0</v>
      </c>
      <c r="L45" s="3">
        <f t="shared" si="10"/>
        <v>0</v>
      </c>
      <c r="M45" s="3">
        <f t="shared" si="10"/>
        <v>0</v>
      </c>
      <c r="N45" s="3">
        <f t="shared" si="10"/>
        <v>0</v>
      </c>
      <c r="O45" s="3">
        <f t="shared" si="10"/>
        <v>0</v>
      </c>
      <c r="P45" s="3">
        <f t="shared" si="10"/>
        <v>0</v>
      </c>
      <c r="Q45" s="3">
        <f t="shared" si="10"/>
        <v>0</v>
      </c>
      <c r="R45" s="3">
        <f t="shared" si="9"/>
        <v>0</v>
      </c>
      <c r="S45" s="3">
        <f t="shared" si="9"/>
        <v>0</v>
      </c>
      <c r="T45" s="3">
        <f t="shared" si="9"/>
        <v>0</v>
      </c>
      <c r="U45" s="3">
        <f t="shared" si="9"/>
        <v>0</v>
      </c>
      <c r="V45" s="3">
        <f t="shared" si="9"/>
        <v>0</v>
      </c>
    </row>
    <row r="46" spans="1:22" ht="12.75">
      <c r="A46" s="2">
        <f t="shared" si="3"/>
        <v>44</v>
      </c>
      <c r="B46" s="3">
        <f t="shared" si="10"/>
        <v>0</v>
      </c>
      <c r="C46" s="3">
        <f t="shared" si="10"/>
        <v>0</v>
      </c>
      <c r="D46" s="3">
        <f t="shared" si="10"/>
        <v>0</v>
      </c>
      <c r="E46" s="3">
        <f t="shared" si="10"/>
        <v>0</v>
      </c>
      <c r="F46" s="3">
        <f t="shared" si="10"/>
        <v>0</v>
      </c>
      <c r="G46" s="3">
        <f t="shared" si="10"/>
        <v>0</v>
      </c>
      <c r="H46" s="3">
        <f t="shared" si="10"/>
        <v>0</v>
      </c>
      <c r="I46" s="3">
        <f t="shared" si="10"/>
        <v>0</v>
      </c>
      <c r="J46" s="3">
        <f t="shared" si="10"/>
        <v>0</v>
      </c>
      <c r="K46" s="3">
        <f t="shared" si="10"/>
        <v>0</v>
      </c>
      <c r="L46" s="3">
        <f t="shared" si="10"/>
        <v>0</v>
      </c>
      <c r="M46" s="3">
        <f t="shared" si="10"/>
        <v>0</v>
      </c>
      <c r="N46" s="3">
        <f t="shared" si="10"/>
        <v>0</v>
      </c>
      <c r="O46" s="3">
        <f t="shared" si="10"/>
        <v>0</v>
      </c>
      <c r="P46" s="3">
        <f t="shared" si="10"/>
        <v>0</v>
      </c>
      <c r="Q46" s="3">
        <f t="shared" si="10"/>
        <v>0</v>
      </c>
      <c r="R46" s="3">
        <f t="shared" si="9"/>
        <v>0</v>
      </c>
      <c r="S46" s="3">
        <f t="shared" si="9"/>
        <v>0</v>
      </c>
      <c r="T46" s="3">
        <f t="shared" si="9"/>
        <v>0</v>
      </c>
      <c r="U46" s="3">
        <f t="shared" si="9"/>
        <v>0</v>
      </c>
      <c r="V46" s="3">
        <f t="shared" si="9"/>
        <v>0</v>
      </c>
    </row>
    <row r="47" spans="1:22" ht="12.75">
      <c r="A47" s="2">
        <f t="shared" si="3"/>
        <v>45</v>
      </c>
      <c r="B47" s="3">
        <f t="shared" si="10"/>
        <v>0</v>
      </c>
      <c r="C47" s="3">
        <f t="shared" si="10"/>
        <v>0</v>
      </c>
      <c r="D47" s="3">
        <f t="shared" si="10"/>
        <v>0</v>
      </c>
      <c r="E47" s="3">
        <f t="shared" si="10"/>
        <v>0</v>
      </c>
      <c r="F47" s="3">
        <f t="shared" si="10"/>
        <v>0</v>
      </c>
      <c r="G47" s="3">
        <f t="shared" si="10"/>
        <v>0</v>
      </c>
      <c r="H47" s="3">
        <f t="shared" si="10"/>
        <v>0</v>
      </c>
      <c r="I47" s="3">
        <f t="shared" si="10"/>
        <v>0</v>
      </c>
      <c r="J47" s="3">
        <f t="shared" si="10"/>
        <v>0</v>
      </c>
      <c r="K47" s="3">
        <f t="shared" si="10"/>
        <v>0</v>
      </c>
      <c r="L47" s="3">
        <f t="shared" si="10"/>
        <v>0</v>
      </c>
      <c r="M47" s="3">
        <f t="shared" si="10"/>
        <v>0</v>
      </c>
      <c r="N47" s="3">
        <f t="shared" si="10"/>
        <v>0</v>
      </c>
      <c r="O47" s="3">
        <f t="shared" si="10"/>
        <v>0</v>
      </c>
      <c r="P47" s="3">
        <f t="shared" si="10"/>
        <v>0</v>
      </c>
      <c r="Q47" s="3">
        <f t="shared" si="10"/>
        <v>0</v>
      </c>
      <c r="R47" s="3">
        <f t="shared" si="9"/>
        <v>0</v>
      </c>
      <c r="S47" s="3">
        <f t="shared" si="9"/>
        <v>0</v>
      </c>
      <c r="T47" s="3">
        <f t="shared" si="9"/>
        <v>0</v>
      </c>
      <c r="U47" s="3">
        <f t="shared" si="9"/>
        <v>0</v>
      </c>
      <c r="V47" s="3">
        <f t="shared" si="9"/>
        <v>0</v>
      </c>
    </row>
    <row r="48" spans="1:22" ht="12.75">
      <c r="A48" s="2">
        <f t="shared" si="3"/>
        <v>46</v>
      </c>
      <c r="B48" s="3">
        <f t="shared" si="10"/>
        <v>0</v>
      </c>
      <c r="C48" s="3">
        <f t="shared" si="10"/>
        <v>0</v>
      </c>
      <c r="D48" s="3">
        <f t="shared" si="10"/>
        <v>0</v>
      </c>
      <c r="E48" s="3">
        <f t="shared" si="10"/>
        <v>0</v>
      </c>
      <c r="F48" s="3">
        <f t="shared" si="10"/>
        <v>0</v>
      </c>
      <c r="G48" s="3">
        <f t="shared" si="10"/>
        <v>0</v>
      </c>
      <c r="H48" s="3">
        <f t="shared" si="10"/>
        <v>0</v>
      </c>
      <c r="I48" s="3">
        <f t="shared" si="10"/>
        <v>0</v>
      </c>
      <c r="J48" s="3">
        <f t="shared" si="10"/>
        <v>0</v>
      </c>
      <c r="K48" s="3">
        <f t="shared" si="10"/>
        <v>0</v>
      </c>
      <c r="L48" s="3">
        <f t="shared" si="10"/>
        <v>0</v>
      </c>
      <c r="M48" s="3">
        <f t="shared" si="10"/>
        <v>0</v>
      </c>
      <c r="N48" s="3">
        <f t="shared" si="10"/>
        <v>0</v>
      </c>
      <c r="O48" s="3">
        <f t="shared" si="10"/>
        <v>0</v>
      </c>
      <c r="P48" s="3">
        <f t="shared" si="10"/>
        <v>0</v>
      </c>
      <c r="Q48" s="3">
        <f t="shared" si="10"/>
        <v>0</v>
      </c>
      <c r="R48" s="3">
        <f t="shared" si="9"/>
        <v>0</v>
      </c>
      <c r="S48" s="3">
        <f t="shared" si="9"/>
        <v>0</v>
      </c>
      <c r="T48" s="3">
        <f t="shared" si="9"/>
        <v>0</v>
      </c>
      <c r="U48" s="3">
        <f t="shared" si="9"/>
        <v>0</v>
      </c>
      <c r="V48" s="3">
        <f t="shared" si="9"/>
        <v>0</v>
      </c>
    </row>
    <row r="49" spans="1:22" ht="12.75">
      <c r="A49" s="2">
        <f t="shared" si="3"/>
        <v>47</v>
      </c>
      <c r="B49" s="3">
        <f t="shared" si="10"/>
        <v>0</v>
      </c>
      <c r="C49" s="3">
        <f t="shared" si="10"/>
        <v>0</v>
      </c>
      <c r="D49" s="3">
        <f t="shared" si="10"/>
        <v>0</v>
      </c>
      <c r="E49" s="3">
        <f t="shared" si="10"/>
        <v>0</v>
      </c>
      <c r="F49" s="3">
        <f t="shared" si="10"/>
        <v>0</v>
      </c>
      <c r="G49" s="3">
        <f t="shared" si="10"/>
        <v>0</v>
      </c>
      <c r="H49" s="3">
        <f t="shared" si="10"/>
        <v>0</v>
      </c>
      <c r="I49" s="3">
        <f t="shared" si="10"/>
        <v>0</v>
      </c>
      <c r="J49" s="3">
        <f t="shared" si="10"/>
        <v>0</v>
      </c>
      <c r="K49" s="3">
        <f t="shared" si="10"/>
        <v>0</v>
      </c>
      <c r="L49" s="3">
        <f t="shared" si="10"/>
        <v>0</v>
      </c>
      <c r="M49" s="3">
        <f t="shared" si="10"/>
        <v>0</v>
      </c>
      <c r="N49" s="3">
        <f t="shared" si="10"/>
        <v>0</v>
      </c>
      <c r="O49" s="3">
        <f t="shared" si="10"/>
        <v>0</v>
      </c>
      <c r="P49" s="3">
        <f t="shared" si="10"/>
        <v>0</v>
      </c>
      <c r="Q49" s="3">
        <f t="shared" si="10"/>
        <v>0</v>
      </c>
      <c r="R49" s="3">
        <f t="shared" si="9"/>
        <v>0</v>
      </c>
      <c r="S49" s="3">
        <f t="shared" si="9"/>
        <v>0</v>
      </c>
      <c r="T49" s="3">
        <f t="shared" si="9"/>
        <v>0</v>
      </c>
      <c r="U49" s="3">
        <f t="shared" si="9"/>
        <v>0</v>
      </c>
      <c r="V49" s="3">
        <f t="shared" si="9"/>
        <v>0</v>
      </c>
    </row>
    <row r="50" spans="1:22" ht="12.75">
      <c r="A50" s="2">
        <f t="shared" si="3"/>
        <v>48</v>
      </c>
      <c r="B50" s="3">
        <f t="shared" si="10"/>
        <v>0</v>
      </c>
      <c r="C50" s="3">
        <f t="shared" si="10"/>
        <v>0</v>
      </c>
      <c r="D50" s="3">
        <f t="shared" si="10"/>
        <v>0</v>
      </c>
      <c r="E50" s="3">
        <f t="shared" si="10"/>
        <v>0</v>
      </c>
      <c r="F50" s="3">
        <f t="shared" si="10"/>
        <v>0</v>
      </c>
      <c r="G50" s="3">
        <f t="shared" si="10"/>
        <v>0</v>
      </c>
      <c r="H50" s="3">
        <f t="shared" si="10"/>
        <v>0</v>
      </c>
      <c r="I50" s="3">
        <f t="shared" si="10"/>
        <v>0</v>
      </c>
      <c r="J50" s="3">
        <f t="shared" si="10"/>
        <v>0</v>
      </c>
      <c r="K50" s="3">
        <f t="shared" si="10"/>
        <v>0</v>
      </c>
      <c r="L50" s="3">
        <f t="shared" si="10"/>
        <v>0</v>
      </c>
      <c r="M50" s="3">
        <f t="shared" si="10"/>
        <v>0</v>
      </c>
      <c r="N50" s="3">
        <f t="shared" si="10"/>
        <v>0</v>
      </c>
      <c r="O50" s="3">
        <f t="shared" si="10"/>
        <v>0</v>
      </c>
      <c r="P50" s="3">
        <f t="shared" si="10"/>
        <v>0</v>
      </c>
      <c r="Q50" s="3">
        <f t="shared" si="10"/>
        <v>0</v>
      </c>
      <c r="R50" s="3">
        <f t="shared" si="9"/>
        <v>0</v>
      </c>
      <c r="S50" s="3">
        <f t="shared" si="9"/>
        <v>0</v>
      </c>
      <c r="T50" s="3">
        <f t="shared" si="9"/>
        <v>0</v>
      </c>
      <c r="U50" s="3">
        <f t="shared" si="9"/>
        <v>0</v>
      </c>
      <c r="V50" s="3">
        <f t="shared" si="9"/>
        <v>0</v>
      </c>
    </row>
    <row r="51" spans="1:22" ht="12.75">
      <c r="A51" s="2">
        <f t="shared" si="3"/>
        <v>49</v>
      </c>
      <c r="B51" s="3">
        <f t="shared" si="10"/>
        <v>0</v>
      </c>
      <c r="C51" s="3">
        <f t="shared" si="10"/>
        <v>0</v>
      </c>
      <c r="D51" s="3">
        <f t="shared" si="10"/>
        <v>0</v>
      </c>
      <c r="E51" s="3">
        <f t="shared" si="10"/>
        <v>0</v>
      </c>
      <c r="F51" s="3">
        <f t="shared" si="10"/>
        <v>0</v>
      </c>
      <c r="G51" s="3">
        <f t="shared" si="10"/>
        <v>0</v>
      </c>
      <c r="H51" s="3">
        <f t="shared" si="10"/>
        <v>0</v>
      </c>
      <c r="I51" s="3">
        <f t="shared" si="10"/>
        <v>0</v>
      </c>
      <c r="J51" s="3">
        <f t="shared" si="10"/>
        <v>0</v>
      </c>
      <c r="K51" s="3">
        <f t="shared" si="10"/>
        <v>0</v>
      </c>
      <c r="L51" s="3">
        <f t="shared" si="10"/>
        <v>0</v>
      </c>
      <c r="M51" s="3">
        <f t="shared" si="10"/>
        <v>0</v>
      </c>
      <c r="N51" s="3">
        <f t="shared" si="10"/>
        <v>0</v>
      </c>
      <c r="O51" s="3">
        <f t="shared" si="10"/>
        <v>0</v>
      </c>
      <c r="P51" s="3">
        <f t="shared" si="10"/>
        <v>0</v>
      </c>
      <c r="Q51" s="3">
        <f aca="true" t="shared" si="11" ref="Q51:V53">4*(-1)^$A51*SIN(($A51)*$J$1*Q$2)/($A51)*EXP(-1*($A51)^2*($J$1)^2*$L$1)/($J$1)</f>
        <v>0</v>
      </c>
      <c r="R51" s="3">
        <f t="shared" si="11"/>
        <v>0</v>
      </c>
      <c r="S51" s="3">
        <f t="shared" si="11"/>
        <v>0</v>
      </c>
      <c r="T51" s="3">
        <f t="shared" si="11"/>
        <v>0</v>
      </c>
      <c r="U51" s="3">
        <f t="shared" si="11"/>
        <v>0</v>
      </c>
      <c r="V51" s="3">
        <f t="shared" si="11"/>
        <v>0</v>
      </c>
    </row>
    <row r="52" spans="1:22" ht="12.75">
      <c r="A52" s="2">
        <f t="shared" si="3"/>
        <v>50</v>
      </c>
      <c r="B52" s="3">
        <f aca="true" t="shared" si="12" ref="B52:Q53">4*(-1)^$A52*SIN(($A52)*$J$1*B$2)/($A52)*EXP(-1*($A52)^2*($J$1)^2*$L$1)/($J$1)</f>
        <v>0</v>
      </c>
      <c r="C52" s="3">
        <f t="shared" si="12"/>
        <v>0</v>
      </c>
      <c r="D52" s="3">
        <f t="shared" si="12"/>
        <v>0</v>
      </c>
      <c r="E52" s="3">
        <f t="shared" si="12"/>
        <v>0</v>
      </c>
      <c r="F52" s="3">
        <f t="shared" si="12"/>
        <v>0</v>
      </c>
      <c r="G52" s="3">
        <f t="shared" si="12"/>
        <v>0</v>
      </c>
      <c r="H52" s="3">
        <f t="shared" si="12"/>
        <v>0</v>
      </c>
      <c r="I52" s="3">
        <f t="shared" si="12"/>
        <v>0</v>
      </c>
      <c r="J52" s="3">
        <f t="shared" si="12"/>
        <v>0</v>
      </c>
      <c r="K52" s="3">
        <f t="shared" si="12"/>
        <v>0</v>
      </c>
      <c r="L52" s="3">
        <f t="shared" si="12"/>
        <v>0</v>
      </c>
      <c r="M52" s="3">
        <f t="shared" si="12"/>
        <v>0</v>
      </c>
      <c r="N52" s="3">
        <f t="shared" si="12"/>
        <v>0</v>
      </c>
      <c r="O52" s="3">
        <f t="shared" si="12"/>
        <v>0</v>
      </c>
      <c r="P52" s="3">
        <f t="shared" si="12"/>
        <v>0</v>
      </c>
      <c r="Q52" s="3">
        <f t="shared" si="12"/>
        <v>0</v>
      </c>
      <c r="R52" s="3">
        <f t="shared" si="11"/>
        <v>0</v>
      </c>
      <c r="S52" s="3">
        <f t="shared" si="11"/>
        <v>0</v>
      </c>
      <c r="T52" s="3">
        <f t="shared" si="11"/>
        <v>0</v>
      </c>
      <c r="U52" s="3">
        <f t="shared" si="11"/>
        <v>0</v>
      </c>
      <c r="V52" s="3">
        <f t="shared" si="11"/>
        <v>0</v>
      </c>
    </row>
    <row r="53" spans="1:22" ht="12.75">
      <c r="A53" s="2">
        <f t="shared" si="3"/>
        <v>51</v>
      </c>
      <c r="B53" s="3">
        <f t="shared" si="12"/>
        <v>0</v>
      </c>
      <c r="C53" s="3">
        <f t="shared" si="12"/>
        <v>0</v>
      </c>
      <c r="D53" s="3">
        <f t="shared" si="12"/>
        <v>0</v>
      </c>
      <c r="E53" s="3">
        <f t="shared" si="12"/>
        <v>0</v>
      </c>
      <c r="F53" s="3">
        <f t="shared" si="12"/>
        <v>0</v>
      </c>
      <c r="G53" s="3">
        <f t="shared" si="12"/>
        <v>0</v>
      </c>
      <c r="H53" s="3">
        <f t="shared" si="12"/>
        <v>0</v>
      </c>
      <c r="I53" s="3">
        <f t="shared" si="12"/>
        <v>0</v>
      </c>
      <c r="J53" s="3">
        <f t="shared" si="12"/>
        <v>0</v>
      </c>
      <c r="K53" s="3">
        <f t="shared" si="12"/>
        <v>0</v>
      </c>
      <c r="L53" s="3">
        <f t="shared" si="12"/>
        <v>0</v>
      </c>
      <c r="M53" s="3">
        <f t="shared" si="12"/>
        <v>0</v>
      </c>
      <c r="N53" s="3">
        <f t="shared" si="12"/>
        <v>0</v>
      </c>
      <c r="O53" s="3">
        <f t="shared" si="12"/>
        <v>0</v>
      </c>
      <c r="P53" s="3">
        <f t="shared" si="12"/>
        <v>0</v>
      </c>
      <c r="Q53" s="3">
        <f t="shared" si="12"/>
        <v>0</v>
      </c>
      <c r="R53" s="3">
        <f t="shared" si="11"/>
        <v>0</v>
      </c>
      <c r="S53" s="3">
        <f t="shared" si="11"/>
        <v>0</v>
      </c>
      <c r="T53" s="3">
        <f t="shared" si="11"/>
        <v>0</v>
      </c>
      <c r="U53" s="3">
        <f t="shared" si="11"/>
        <v>0</v>
      </c>
      <c r="V53" s="3">
        <f t="shared" si="11"/>
        <v>0</v>
      </c>
    </row>
    <row r="55" spans="2:22" ht="12.75">
      <c r="B55">
        <f>2-2*B$2-SUM(B3:B53)</f>
        <v>2</v>
      </c>
      <c r="C55">
        <f>2-2*C$2-SUM(C3:C53)</f>
        <v>1.996471587057951</v>
      </c>
      <c r="D55">
        <f aca="true" t="shared" si="13" ref="D55:V55">2-2*D$2-SUM(D3:D53)</f>
        <v>1.9921553847430584</v>
      </c>
      <c r="E55">
        <f t="shared" si="13"/>
        <v>1.9861734449475648</v>
      </c>
      <c r="F55">
        <f t="shared" si="13"/>
        <v>1.977471531848666</v>
      </c>
      <c r="G55">
        <f t="shared" si="13"/>
        <v>1.9647423219762779</v>
      </c>
      <c r="H55">
        <f t="shared" si="13"/>
        <v>1.9463654121504017</v>
      </c>
      <c r="I55">
        <f t="shared" si="13"/>
        <v>1.9203740185916915</v>
      </c>
      <c r="J55">
        <f t="shared" si="13"/>
        <v>1.8844599515924965</v>
      </c>
      <c r="K55">
        <f t="shared" si="13"/>
        <v>1.8360284245869047</v>
      </c>
      <c r="L55">
        <f t="shared" si="13"/>
        <v>1.772311606858592</v>
      </c>
      <c r="M55">
        <f t="shared" si="13"/>
        <v>1.6905440548880963</v>
      </c>
      <c r="N55">
        <f t="shared" si="13"/>
        <v>1.5881944186145962</v>
      </c>
      <c r="O55">
        <f t="shared" si="13"/>
        <v>1.463237107617723</v>
      </c>
      <c r="P55">
        <f t="shared" si="13"/>
        <v>1.3144367301293034</v>
      </c>
      <c r="Q55">
        <f t="shared" si="13"/>
        <v>1.1416094617238959</v>
      </c>
      <c r="R55">
        <f t="shared" si="13"/>
        <v>0.9458215113592701</v>
      </c>
      <c r="S55">
        <f t="shared" si="13"/>
        <v>0.7294874178032598</v>
      </c>
      <c r="T55">
        <f t="shared" si="13"/>
        <v>0.49634073559483655</v>
      </c>
      <c r="U55">
        <f t="shared" si="13"/>
        <v>0.25126587889086915</v>
      </c>
      <c r="V55">
        <f t="shared" si="13"/>
        <v>1.829999371168867E-15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3"/>
  <sheetViews>
    <sheetView zoomScale="75" zoomScaleNormal="75" workbookViewId="0" topLeftCell="A40">
      <selection activeCell="AB27" sqref="AB27"/>
    </sheetView>
  </sheetViews>
  <sheetFormatPr defaultColWidth="9.140625" defaultRowHeight="12.75"/>
  <cols>
    <col min="8" max="8" width="8.8515625" style="0" customWidth="1"/>
  </cols>
  <sheetData>
    <row r="1" spans="1:13" ht="12.75">
      <c r="A1" s="3" t="s">
        <v>0</v>
      </c>
      <c r="B1" s="3">
        <v>0.05</v>
      </c>
      <c r="C1" s="3" t="s">
        <v>1</v>
      </c>
      <c r="D1" s="3">
        <v>0.0005</v>
      </c>
      <c r="E1" s="3" t="s">
        <v>3</v>
      </c>
      <c r="F1" s="3">
        <v>1</v>
      </c>
      <c r="G1" s="3" t="s">
        <v>6</v>
      </c>
      <c r="H1" s="3">
        <f>F1^2*D1/B1^2</f>
        <v>0.19999999999999996</v>
      </c>
      <c r="I1" s="3" t="s">
        <v>4</v>
      </c>
      <c r="J1" s="3">
        <v>3.141592654</v>
      </c>
      <c r="M1">
        <f>0.05^2/2</f>
        <v>0.0012500000000000002</v>
      </c>
    </row>
    <row r="2" spans="1:22" ht="12.75">
      <c r="A2" s="2" t="s">
        <v>2</v>
      </c>
      <c r="B2" s="2">
        <v>0</v>
      </c>
      <c r="C2" s="2">
        <v>0.05</v>
      </c>
      <c r="D2" s="2">
        <v>0.1</v>
      </c>
      <c r="E2" s="2">
        <v>0.15</v>
      </c>
      <c r="F2" s="2">
        <v>0.2</v>
      </c>
      <c r="G2" s="2">
        <v>0.25</v>
      </c>
      <c r="H2" s="2">
        <v>0.3</v>
      </c>
      <c r="I2" s="2">
        <v>0.35</v>
      </c>
      <c r="J2" s="2">
        <v>0.4</v>
      </c>
      <c r="K2" s="2">
        <v>0.45</v>
      </c>
      <c r="L2" s="2">
        <v>0.5</v>
      </c>
      <c r="M2" s="2">
        <v>0.55</v>
      </c>
      <c r="N2" s="2">
        <v>0.6</v>
      </c>
      <c r="O2" s="2">
        <v>0.65</v>
      </c>
      <c r="P2" s="2">
        <v>0.7</v>
      </c>
      <c r="Q2" s="2">
        <v>0.75</v>
      </c>
      <c r="R2" s="2">
        <v>0.8</v>
      </c>
      <c r="S2" s="2">
        <v>0.85</v>
      </c>
      <c r="T2" s="2">
        <v>0.9</v>
      </c>
      <c r="U2" s="2">
        <v>0.95</v>
      </c>
      <c r="V2" s="2">
        <v>1</v>
      </c>
    </row>
    <row r="3" spans="1:22" ht="12.75">
      <c r="A3" s="2">
        <v>0</v>
      </c>
      <c r="B3" s="1">
        <v>2</v>
      </c>
      <c r="C3" s="1">
        <v>2</v>
      </c>
      <c r="D3" s="1">
        <v>2</v>
      </c>
      <c r="E3" s="1">
        <v>2</v>
      </c>
      <c r="F3" s="1">
        <v>2</v>
      </c>
      <c r="G3" s="1">
        <v>2</v>
      </c>
      <c r="H3" s="1">
        <v>2</v>
      </c>
      <c r="I3" s="1">
        <v>2</v>
      </c>
      <c r="J3" s="1">
        <v>2</v>
      </c>
      <c r="K3" s="1">
        <v>2</v>
      </c>
      <c r="L3" s="1">
        <v>2</v>
      </c>
      <c r="M3" s="1">
        <v>2</v>
      </c>
      <c r="N3" s="1">
        <v>2</v>
      </c>
      <c r="O3" s="1">
        <v>2</v>
      </c>
      <c r="P3" s="1">
        <v>2</v>
      </c>
      <c r="Q3" s="1">
        <v>2</v>
      </c>
      <c r="R3" s="1">
        <v>2</v>
      </c>
      <c r="S3" s="1">
        <v>2</v>
      </c>
      <c r="T3" s="1">
        <v>2</v>
      </c>
      <c r="U3" s="1">
        <v>2</v>
      </c>
      <c r="V3" s="1">
        <v>2</v>
      </c>
    </row>
    <row r="4" spans="1:22" ht="12.75">
      <c r="A4" s="2">
        <f>A3+$D$1</f>
        <v>0.0005</v>
      </c>
      <c r="B4" s="1">
        <v>0</v>
      </c>
      <c r="C4">
        <f>C3+$H$1*(B3-2*C3+D3)</f>
        <v>2</v>
      </c>
      <c r="V4" s="1">
        <v>1</v>
      </c>
    </row>
    <row r="5" spans="1:22" ht="12.75">
      <c r="A5" s="2">
        <f aca="true" t="shared" si="0" ref="A5:A50">A4+$D$1</f>
        <v>0.001</v>
      </c>
      <c r="B5" s="1">
        <f>B4</f>
        <v>0</v>
      </c>
      <c r="V5" s="1">
        <f>V4</f>
        <v>1</v>
      </c>
    </row>
    <row r="6" spans="1:22" ht="12.75">
      <c r="A6" s="2">
        <f t="shared" si="0"/>
        <v>0.0015</v>
      </c>
      <c r="B6" s="1">
        <f aca="true" t="shared" si="1" ref="B6:B69">B5</f>
        <v>0</v>
      </c>
      <c r="V6" s="1">
        <f aca="true" t="shared" si="2" ref="V6:V50">V5</f>
        <v>1</v>
      </c>
    </row>
    <row r="7" spans="1:22" ht="12.75">
      <c r="A7" s="2">
        <f t="shared" si="0"/>
        <v>0.002</v>
      </c>
      <c r="B7" s="1">
        <f t="shared" si="1"/>
        <v>0</v>
      </c>
      <c r="V7" s="1">
        <f t="shared" si="2"/>
        <v>1</v>
      </c>
    </row>
    <row r="8" spans="1:22" ht="12.75">
      <c r="A8" s="2">
        <f t="shared" si="0"/>
        <v>0.0025</v>
      </c>
      <c r="B8" s="1">
        <f t="shared" si="1"/>
        <v>0</v>
      </c>
      <c r="V8" s="1">
        <f t="shared" si="2"/>
        <v>1</v>
      </c>
    </row>
    <row r="9" spans="1:22" ht="12.75">
      <c r="A9" s="2">
        <f t="shared" si="0"/>
        <v>0.003</v>
      </c>
      <c r="B9" s="1">
        <f t="shared" si="1"/>
        <v>0</v>
      </c>
      <c r="V9" s="1">
        <f t="shared" si="2"/>
        <v>1</v>
      </c>
    </row>
    <row r="10" spans="1:22" ht="12.75">
      <c r="A10" s="2">
        <f t="shared" si="0"/>
        <v>0.0035</v>
      </c>
      <c r="B10" s="1">
        <f t="shared" si="1"/>
        <v>0</v>
      </c>
      <c r="V10" s="1">
        <f t="shared" si="2"/>
        <v>1</v>
      </c>
    </row>
    <row r="11" spans="1:22" ht="12.75">
      <c r="A11" s="2">
        <f t="shared" si="0"/>
        <v>0.004</v>
      </c>
      <c r="B11" s="1">
        <f t="shared" si="1"/>
        <v>0</v>
      </c>
      <c r="V11" s="1">
        <f t="shared" si="2"/>
        <v>1</v>
      </c>
    </row>
    <row r="12" spans="1:22" ht="12.75">
      <c r="A12" s="2">
        <f t="shared" si="0"/>
        <v>0.0045000000000000005</v>
      </c>
      <c r="B12" s="1">
        <f t="shared" si="1"/>
        <v>0</v>
      </c>
      <c r="V12" s="1">
        <f t="shared" si="2"/>
        <v>1</v>
      </c>
    </row>
    <row r="13" spans="1:22" ht="12.75">
      <c r="A13" s="2">
        <f t="shared" si="0"/>
        <v>0.005000000000000001</v>
      </c>
      <c r="B13" s="1">
        <f t="shared" si="1"/>
        <v>0</v>
      </c>
      <c r="V13" s="1">
        <f t="shared" si="2"/>
        <v>1</v>
      </c>
    </row>
    <row r="14" spans="1:22" ht="12.75">
      <c r="A14" s="2">
        <f t="shared" si="0"/>
        <v>0.005500000000000001</v>
      </c>
      <c r="B14" s="1">
        <f t="shared" si="1"/>
        <v>0</v>
      </c>
      <c r="V14" s="1">
        <f t="shared" si="2"/>
        <v>1</v>
      </c>
    </row>
    <row r="15" spans="1:22" ht="12.75">
      <c r="A15" s="2">
        <f t="shared" si="0"/>
        <v>0.006000000000000002</v>
      </c>
      <c r="B15" s="1">
        <f t="shared" si="1"/>
        <v>0</v>
      </c>
      <c r="V15" s="1">
        <f t="shared" si="2"/>
        <v>1</v>
      </c>
    </row>
    <row r="16" spans="1:22" ht="12.75">
      <c r="A16" s="2">
        <f t="shared" si="0"/>
        <v>0.006500000000000002</v>
      </c>
      <c r="B16" s="1">
        <f t="shared" si="1"/>
        <v>0</v>
      </c>
      <c r="V16" s="1">
        <f t="shared" si="2"/>
        <v>1</v>
      </c>
    </row>
    <row r="17" spans="1:22" ht="12.75">
      <c r="A17" s="2">
        <f t="shared" si="0"/>
        <v>0.007000000000000003</v>
      </c>
      <c r="B17" s="1">
        <f t="shared" si="1"/>
        <v>0</v>
      </c>
      <c r="V17" s="1">
        <f t="shared" si="2"/>
        <v>1</v>
      </c>
    </row>
    <row r="18" spans="1:22" ht="12.75">
      <c r="A18" s="2">
        <f t="shared" si="0"/>
        <v>0.007500000000000003</v>
      </c>
      <c r="B18" s="1">
        <f t="shared" si="1"/>
        <v>0</v>
      </c>
      <c r="V18" s="1">
        <f t="shared" si="2"/>
        <v>1</v>
      </c>
    </row>
    <row r="19" spans="1:22" ht="12.75">
      <c r="A19" s="2">
        <f t="shared" si="0"/>
        <v>0.008000000000000004</v>
      </c>
      <c r="B19" s="1">
        <f t="shared" si="1"/>
        <v>0</v>
      </c>
      <c r="V19" s="1">
        <f t="shared" si="2"/>
        <v>1</v>
      </c>
    </row>
    <row r="20" spans="1:22" ht="12.75">
      <c r="A20" s="2">
        <f t="shared" si="0"/>
        <v>0.008500000000000004</v>
      </c>
      <c r="B20" s="1">
        <f t="shared" si="1"/>
        <v>0</v>
      </c>
      <c r="V20" s="1">
        <f t="shared" si="2"/>
        <v>1</v>
      </c>
    </row>
    <row r="21" spans="1:22" ht="12.75">
      <c r="A21" s="2">
        <f t="shared" si="0"/>
        <v>0.009000000000000005</v>
      </c>
      <c r="B21" s="1">
        <f t="shared" si="1"/>
        <v>0</v>
      </c>
      <c r="V21" s="1">
        <f t="shared" si="2"/>
        <v>1</v>
      </c>
    </row>
    <row r="22" spans="1:22" ht="12.75">
      <c r="A22" s="2">
        <f t="shared" si="0"/>
        <v>0.009500000000000005</v>
      </c>
      <c r="B22" s="1">
        <f t="shared" si="1"/>
        <v>0</v>
      </c>
      <c r="V22" s="1">
        <f t="shared" si="2"/>
        <v>1</v>
      </c>
    </row>
    <row r="23" spans="1:22" ht="12.75">
      <c r="A23" s="2">
        <f t="shared" si="0"/>
        <v>0.010000000000000005</v>
      </c>
      <c r="B23" s="1">
        <f t="shared" si="1"/>
        <v>0</v>
      </c>
      <c r="V23" s="1">
        <f t="shared" si="2"/>
        <v>1</v>
      </c>
    </row>
    <row r="24" spans="1:22" ht="12.75">
      <c r="A24" s="2">
        <f t="shared" si="0"/>
        <v>0.010500000000000006</v>
      </c>
      <c r="B24" s="1">
        <f t="shared" si="1"/>
        <v>0</v>
      </c>
      <c r="V24" s="1">
        <f t="shared" si="2"/>
        <v>1</v>
      </c>
    </row>
    <row r="25" spans="1:22" ht="12.75">
      <c r="A25" s="2">
        <f t="shared" si="0"/>
        <v>0.011000000000000006</v>
      </c>
      <c r="B25" s="1">
        <f t="shared" si="1"/>
        <v>0</v>
      </c>
      <c r="V25" s="1">
        <f t="shared" si="2"/>
        <v>1</v>
      </c>
    </row>
    <row r="26" spans="1:22" ht="12.75">
      <c r="A26" s="2">
        <f t="shared" si="0"/>
        <v>0.011500000000000007</v>
      </c>
      <c r="B26" s="1">
        <f t="shared" si="1"/>
        <v>0</v>
      </c>
      <c r="V26" s="1">
        <f t="shared" si="2"/>
        <v>1</v>
      </c>
    </row>
    <row r="27" spans="1:22" ht="12.75">
      <c r="A27" s="2">
        <f t="shared" si="0"/>
        <v>0.012000000000000007</v>
      </c>
      <c r="B27" s="1">
        <f t="shared" si="1"/>
        <v>0</v>
      </c>
      <c r="V27" s="1">
        <f t="shared" si="2"/>
        <v>1</v>
      </c>
    </row>
    <row r="28" spans="1:22" ht="12.75">
      <c r="A28" s="2">
        <f t="shared" si="0"/>
        <v>0.012500000000000008</v>
      </c>
      <c r="B28" s="1">
        <f t="shared" si="1"/>
        <v>0</v>
      </c>
      <c r="V28" s="1">
        <f t="shared" si="2"/>
        <v>1</v>
      </c>
    </row>
    <row r="29" spans="1:22" ht="12.75">
      <c r="A29" s="2">
        <f t="shared" si="0"/>
        <v>0.013000000000000008</v>
      </c>
      <c r="B29" s="1">
        <f t="shared" si="1"/>
        <v>0</v>
      </c>
      <c r="V29" s="1">
        <f t="shared" si="2"/>
        <v>1</v>
      </c>
    </row>
    <row r="30" spans="1:22" ht="12.75">
      <c r="A30" s="2">
        <f t="shared" si="0"/>
        <v>0.013500000000000009</v>
      </c>
      <c r="B30" s="1">
        <f t="shared" si="1"/>
        <v>0</v>
      </c>
      <c r="V30" s="1">
        <f t="shared" si="2"/>
        <v>1</v>
      </c>
    </row>
    <row r="31" spans="1:22" ht="12.75">
      <c r="A31" s="2">
        <f t="shared" si="0"/>
        <v>0.014000000000000009</v>
      </c>
      <c r="B31" s="1">
        <f t="shared" si="1"/>
        <v>0</v>
      </c>
      <c r="V31" s="1">
        <f t="shared" si="2"/>
        <v>1</v>
      </c>
    </row>
    <row r="32" spans="1:22" ht="12.75">
      <c r="A32" s="2">
        <f t="shared" si="0"/>
        <v>0.01450000000000001</v>
      </c>
      <c r="B32" s="1">
        <f t="shared" si="1"/>
        <v>0</v>
      </c>
      <c r="V32" s="1">
        <f t="shared" si="2"/>
        <v>1</v>
      </c>
    </row>
    <row r="33" spans="1:22" ht="12.75">
      <c r="A33" s="2">
        <f t="shared" si="0"/>
        <v>0.01500000000000001</v>
      </c>
      <c r="B33" s="1">
        <f t="shared" si="1"/>
        <v>0</v>
      </c>
      <c r="V33" s="1">
        <f t="shared" si="2"/>
        <v>1</v>
      </c>
    </row>
    <row r="34" spans="1:22" ht="12.75">
      <c r="A34" s="2">
        <f t="shared" si="0"/>
        <v>0.01550000000000001</v>
      </c>
      <c r="B34" s="1">
        <f t="shared" si="1"/>
        <v>0</v>
      </c>
      <c r="V34" s="1">
        <f t="shared" si="2"/>
        <v>1</v>
      </c>
    </row>
    <row r="35" spans="1:22" ht="12.75">
      <c r="A35" s="2">
        <f t="shared" si="0"/>
        <v>0.01600000000000001</v>
      </c>
      <c r="B35" s="1">
        <f t="shared" si="1"/>
        <v>0</v>
      </c>
      <c r="V35" s="1">
        <f t="shared" si="2"/>
        <v>1</v>
      </c>
    </row>
    <row r="36" spans="1:22" ht="12.75">
      <c r="A36" s="2">
        <f t="shared" si="0"/>
        <v>0.01650000000000001</v>
      </c>
      <c r="B36" s="1">
        <f t="shared" si="1"/>
        <v>0</v>
      </c>
      <c r="V36" s="1">
        <f t="shared" si="2"/>
        <v>1</v>
      </c>
    </row>
    <row r="37" spans="1:22" ht="12.75">
      <c r="A37" s="2">
        <f t="shared" si="0"/>
        <v>0.01700000000000001</v>
      </c>
      <c r="B37" s="1">
        <f t="shared" si="1"/>
        <v>0</v>
      </c>
      <c r="V37" s="1">
        <f t="shared" si="2"/>
        <v>1</v>
      </c>
    </row>
    <row r="38" spans="1:22" ht="12.75">
      <c r="A38" s="2">
        <f t="shared" si="0"/>
        <v>0.017500000000000012</v>
      </c>
      <c r="B38" s="1">
        <f t="shared" si="1"/>
        <v>0</v>
      </c>
      <c r="V38" s="1">
        <f t="shared" si="2"/>
        <v>1</v>
      </c>
    </row>
    <row r="39" spans="1:22" ht="12.75">
      <c r="A39" s="2">
        <f t="shared" si="0"/>
        <v>0.018000000000000013</v>
      </c>
      <c r="B39" s="1">
        <f t="shared" si="1"/>
        <v>0</v>
      </c>
      <c r="V39" s="1">
        <f t="shared" si="2"/>
        <v>1</v>
      </c>
    </row>
    <row r="40" spans="1:22" ht="12.75">
      <c r="A40" s="2">
        <f t="shared" si="0"/>
        <v>0.018500000000000013</v>
      </c>
      <c r="B40" s="1">
        <f t="shared" si="1"/>
        <v>0</v>
      </c>
      <c r="V40" s="1">
        <f t="shared" si="2"/>
        <v>1</v>
      </c>
    </row>
    <row r="41" spans="1:22" ht="12.75">
      <c r="A41" s="2">
        <f t="shared" si="0"/>
        <v>0.019000000000000013</v>
      </c>
      <c r="B41" s="1">
        <f t="shared" si="1"/>
        <v>0</v>
      </c>
      <c r="V41" s="1">
        <f t="shared" si="2"/>
        <v>1</v>
      </c>
    </row>
    <row r="42" spans="1:22" ht="12.75">
      <c r="A42" s="2">
        <f t="shared" si="0"/>
        <v>0.019500000000000014</v>
      </c>
      <c r="B42" s="1">
        <f t="shared" si="1"/>
        <v>0</v>
      </c>
      <c r="V42" s="1">
        <f t="shared" si="2"/>
        <v>1</v>
      </c>
    </row>
    <row r="43" spans="1:22" ht="12.75">
      <c r="A43" s="2">
        <f t="shared" si="0"/>
        <v>0.020000000000000014</v>
      </c>
      <c r="B43" s="1">
        <f t="shared" si="1"/>
        <v>0</v>
      </c>
      <c r="V43" s="1">
        <f t="shared" si="2"/>
        <v>1</v>
      </c>
    </row>
    <row r="44" spans="1:22" ht="12.75">
      <c r="A44" s="2">
        <f t="shared" si="0"/>
        <v>0.020500000000000015</v>
      </c>
      <c r="B44" s="1">
        <f t="shared" si="1"/>
        <v>0</v>
      </c>
      <c r="V44" s="1">
        <f t="shared" si="2"/>
        <v>1</v>
      </c>
    </row>
    <row r="45" spans="1:22" ht="12.75">
      <c r="A45" s="2">
        <f t="shared" si="0"/>
        <v>0.021000000000000015</v>
      </c>
      <c r="B45" s="1">
        <f t="shared" si="1"/>
        <v>0</v>
      </c>
      <c r="V45" s="1">
        <f t="shared" si="2"/>
        <v>1</v>
      </c>
    </row>
    <row r="46" spans="1:22" ht="12.75">
      <c r="A46" s="2">
        <f t="shared" si="0"/>
        <v>0.021500000000000016</v>
      </c>
      <c r="B46" s="1">
        <f t="shared" si="1"/>
        <v>0</v>
      </c>
      <c r="V46" s="1">
        <f t="shared" si="2"/>
        <v>1</v>
      </c>
    </row>
    <row r="47" spans="1:22" ht="12.75">
      <c r="A47" s="2">
        <f t="shared" si="0"/>
        <v>0.022000000000000016</v>
      </c>
      <c r="B47" s="1">
        <f t="shared" si="1"/>
        <v>0</v>
      </c>
      <c r="V47" s="1">
        <f t="shared" si="2"/>
        <v>1</v>
      </c>
    </row>
    <row r="48" spans="1:22" ht="12.75">
      <c r="A48" s="2">
        <f t="shared" si="0"/>
        <v>0.022500000000000017</v>
      </c>
      <c r="B48" s="1">
        <f t="shared" si="1"/>
        <v>0</v>
      </c>
      <c r="V48" s="1">
        <f t="shared" si="2"/>
        <v>1</v>
      </c>
    </row>
    <row r="49" spans="1:22" ht="12.75">
      <c r="A49" s="2">
        <f t="shared" si="0"/>
        <v>0.023000000000000017</v>
      </c>
      <c r="B49" s="1">
        <f t="shared" si="1"/>
        <v>0</v>
      </c>
      <c r="V49" s="1">
        <f t="shared" si="2"/>
        <v>1</v>
      </c>
    </row>
    <row r="50" spans="1:22" ht="12.75">
      <c r="A50" s="2">
        <f t="shared" si="0"/>
        <v>0.023500000000000017</v>
      </c>
      <c r="B50" s="1">
        <f t="shared" si="1"/>
        <v>0</v>
      </c>
      <c r="V50" s="1">
        <f t="shared" si="2"/>
        <v>1</v>
      </c>
    </row>
    <row r="51" spans="1:22" ht="12.75">
      <c r="A51" s="2">
        <f aca="true" t="shared" si="3" ref="A51:A103">A50+$D$1</f>
        <v>0.024000000000000018</v>
      </c>
      <c r="B51" s="1">
        <f t="shared" si="1"/>
        <v>0</v>
      </c>
      <c r="V51" s="1">
        <f aca="true" t="shared" si="4" ref="V51:V103">V50</f>
        <v>1</v>
      </c>
    </row>
    <row r="52" spans="1:22" ht="12.75">
      <c r="A52" s="2">
        <f t="shared" si="3"/>
        <v>0.02450000000000002</v>
      </c>
      <c r="B52" s="1">
        <f t="shared" si="1"/>
        <v>0</v>
      </c>
      <c r="V52" s="1">
        <f t="shared" si="4"/>
        <v>1</v>
      </c>
    </row>
    <row r="53" spans="1:22" ht="12.75">
      <c r="A53" s="2">
        <f t="shared" si="3"/>
        <v>0.02500000000000002</v>
      </c>
      <c r="B53" s="1">
        <f t="shared" si="1"/>
        <v>0</v>
      </c>
      <c r="V53" s="1">
        <f t="shared" si="4"/>
        <v>1</v>
      </c>
    </row>
    <row r="54" spans="1:22" ht="12.75">
      <c r="A54" s="2">
        <f t="shared" si="3"/>
        <v>0.02550000000000002</v>
      </c>
      <c r="B54" s="1">
        <f t="shared" si="1"/>
        <v>0</v>
      </c>
      <c r="V54" s="1">
        <f t="shared" si="4"/>
        <v>1</v>
      </c>
    </row>
    <row r="55" spans="1:22" ht="12.75">
      <c r="A55" s="2">
        <f t="shared" si="3"/>
        <v>0.02600000000000002</v>
      </c>
      <c r="B55" s="1">
        <f t="shared" si="1"/>
        <v>0</v>
      </c>
      <c r="V55" s="1">
        <f t="shared" si="4"/>
        <v>1</v>
      </c>
    </row>
    <row r="56" spans="1:22" ht="12.75">
      <c r="A56" s="2">
        <f t="shared" si="3"/>
        <v>0.02650000000000002</v>
      </c>
      <c r="B56" s="1">
        <f t="shared" si="1"/>
        <v>0</v>
      </c>
      <c r="V56" s="1">
        <f t="shared" si="4"/>
        <v>1</v>
      </c>
    </row>
    <row r="57" spans="1:22" ht="12.75">
      <c r="A57" s="2">
        <f t="shared" si="3"/>
        <v>0.02700000000000002</v>
      </c>
      <c r="B57" s="1">
        <f t="shared" si="1"/>
        <v>0</v>
      </c>
      <c r="V57" s="1">
        <f t="shared" si="4"/>
        <v>1</v>
      </c>
    </row>
    <row r="58" spans="1:22" ht="12.75">
      <c r="A58" s="2">
        <f t="shared" si="3"/>
        <v>0.02750000000000002</v>
      </c>
      <c r="B58" s="1">
        <f t="shared" si="1"/>
        <v>0</v>
      </c>
      <c r="V58" s="1">
        <f t="shared" si="4"/>
        <v>1</v>
      </c>
    </row>
    <row r="59" spans="1:22" ht="12.75">
      <c r="A59" s="2">
        <f t="shared" si="3"/>
        <v>0.02800000000000002</v>
      </c>
      <c r="B59" s="1">
        <f t="shared" si="1"/>
        <v>0</v>
      </c>
      <c r="V59" s="1">
        <f t="shared" si="4"/>
        <v>1</v>
      </c>
    </row>
    <row r="60" spans="1:22" ht="12.75">
      <c r="A60" s="2">
        <f t="shared" si="3"/>
        <v>0.028500000000000022</v>
      </c>
      <c r="B60" s="1">
        <f t="shared" si="1"/>
        <v>0</v>
      </c>
      <c r="V60" s="1">
        <f t="shared" si="4"/>
        <v>1</v>
      </c>
    </row>
    <row r="61" spans="1:22" ht="12.75">
      <c r="A61" s="2">
        <f t="shared" si="3"/>
        <v>0.029000000000000022</v>
      </c>
      <c r="B61" s="1">
        <f t="shared" si="1"/>
        <v>0</v>
      </c>
      <c r="V61" s="1">
        <f t="shared" si="4"/>
        <v>1</v>
      </c>
    </row>
    <row r="62" spans="1:22" ht="12.75">
      <c r="A62" s="2">
        <f t="shared" si="3"/>
        <v>0.029500000000000023</v>
      </c>
      <c r="B62" s="1">
        <f t="shared" si="1"/>
        <v>0</v>
      </c>
      <c r="V62" s="1">
        <f t="shared" si="4"/>
        <v>1</v>
      </c>
    </row>
    <row r="63" spans="1:22" ht="12.75">
      <c r="A63" s="2">
        <f t="shared" si="3"/>
        <v>0.030000000000000023</v>
      </c>
      <c r="B63" s="1">
        <f t="shared" si="1"/>
        <v>0</v>
      </c>
      <c r="V63" s="1">
        <f t="shared" si="4"/>
        <v>1</v>
      </c>
    </row>
    <row r="64" spans="1:22" ht="12.75">
      <c r="A64" s="2">
        <f t="shared" si="3"/>
        <v>0.030500000000000024</v>
      </c>
      <c r="B64" s="1">
        <f t="shared" si="1"/>
        <v>0</v>
      </c>
      <c r="V64" s="1">
        <f t="shared" si="4"/>
        <v>1</v>
      </c>
    </row>
    <row r="65" spans="1:22" ht="12.75">
      <c r="A65" s="2">
        <f t="shared" si="3"/>
        <v>0.031000000000000024</v>
      </c>
      <c r="B65" s="1">
        <f t="shared" si="1"/>
        <v>0</v>
      </c>
      <c r="V65" s="1">
        <f t="shared" si="4"/>
        <v>1</v>
      </c>
    </row>
    <row r="66" spans="1:22" ht="12.75">
      <c r="A66" s="2">
        <f t="shared" si="3"/>
        <v>0.03150000000000002</v>
      </c>
      <c r="B66" s="1">
        <f t="shared" si="1"/>
        <v>0</v>
      </c>
      <c r="V66" s="1">
        <f t="shared" si="4"/>
        <v>1</v>
      </c>
    </row>
    <row r="67" spans="1:22" ht="12.75">
      <c r="A67" s="2">
        <f t="shared" si="3"/>
        <v>0.03200000000000002</v>
      </c>
      <c r="B67" s="1">
        <f t="shared" si="1"/>
        <v>0</v>
      </c>
      <c r="V67" s="1">
        <f t="shared" si="4"/>
        <v>1</v>
      </c>
    </row>
    <row r="68" spans="1:22" ht="12.75">
      <c r="A68" s="2">
        <f t="shared" si="3"/>
        <v>0.03250000000000002</v>
      </c>
      <c r="B68" s="1">
        <f t="shared" si="1"/>
        <v>0</v>
      </c>
      <c r="V68" s="1">
        <f t="shared" si="4"/>
        <v>1</v>
      </c>
    </row>
    <row r="69" spans="1:22" ht="12.75">
      <c r="A69" s="2">
        <f t="shared" si="3"/>
        <v>0.03300000000000002</v>
      </c>
      <c r="B69" s="1">
        <f t="shared" si="1"/>
        <v>0</v>
      </c>
      <c r="V69" s="1">
        <f t="shared" si="4"/>
        <v>1</v>
      </c>
    </row>
    <row r="70" spans="1:22" ht="12.75">
      <c r="A70" s="2">
        <f t="shared" si="3"/>
        <v>0.03350000000000002</v>
      </c>
      <c r="B70" s="1">
        <f aca="true" t="shared" si="5" ref="B70:B103">B69</f>
        <v>0</v>
      </c>
      <c r="V70" s="1">
        <f t="shared" si="4"/>
        <v>1</v>
      </c>
    </row>
    <row r="71" spans="1:22" ht="12.75">
      <c r="A71" s="2">
        <f t="shared" si="3"/>
        <v>0.03400000000000002</v>
      </c>
      <c r="B71" s="1">
        <f t="shared" si="5"/>
        <v>0</v>
      </c>
      <c r="V71" s="1">
        <f t="shared" si="4"/>
        <v>1</v>
      </c>
    </row>
    <row r="72" spans="1:22" ht="12.75">
      <c r="A72" s="2">
        <f t="shared" si="3"/>
        <v>0.034500000000000024</v>
      </c>
      <c r="B72" s="1">
        <f t="shared" si="5"/>
        <v>0</v>
      </c>
      <c r="V72" s="1">
        <f t="shared" si="4"/>
        <v>1</v>
      </c>
    </row>
    <row r="73" spans="1:22" ht="12.75">
      <c r="A73" s="2">
        <f t="shared" si="3"/>
        <v>0.035000000000000024</v>
      </c>
      <c r="B73" s="1">
        <f t="shared" si="5"/>
        <v>0</v>
      </c>
      <c r="V73" s="1">
        <f t="shared" si="4"/>
        <v>1</v>
      </c>
    </row>
    <row r="74" spans="1:22" ht="12.75">
      <c r="A74" s="2">
        <f t="shared" si="3"/>
        <v>0.035500000000000025</v>
      </c>
      <c r="B74" s="1">
        <f t="shared" si="5"/>
        <v>0</v>
      </c>
      <c r="V74" s="1">
        <f t="shared" si="4"/>
        <v>1</v>
      </c>
    </row>
    <row r="75" spans="1:22" ht="12.75">
      <c r="A75" s="2">
        <f t="shared" si="3"/>
        <v>0.036000000000000025</v>
      </c>
      <c r="B75" s="1">
        <f t="shared" si="5"/>
        <v>0</v>
      </c>
      <c r="V75" s="1">
        <f t="shared" si="4"/>
        <v>1</v>
      </c>
    </row>
    <row r="76" spans="1:22" ht="12.75">
      <c r="A76" s="2">
        <f t="shared" si="3"/>
        <v>0.036500000000000025</v>
      </c>
      <c r="B76" s="1">
        <f t="shared" si="5"/>
        <v>0</v>
      </c>
      <c r="V76" s="1">
        <f t="shared" si="4"/>
        <v>1</v>
      </c>
    </row>
    <row r="77" spans="1:22" ht="12.75">
      <c r="A77" s="2">
        <f t="shared" si="3"/>
        <v>0.037000000000000026</v>
      </c>
      <c r="B77" s="1">
        <f t="shared" si="5"/>
        <v>0</v>
      </c>
      <c r="V77" s="1">
        <f t="shared" si="4"/>
        <v>1</v>
      </c>
    </row>
    <row r="78" spans="1:22" ht="12.75">
      <c r="A78" s="2">
        <f t="shared" si="3"/>
        <v>0.037500000000000026</v>
      </c>
      <c r="B78" s="1">
        <f t="shared" si="5"/>
        <v>0</v>
      </c>
      <c r="V78" s="1">
        <f t="shared" si="4"/>
        <v>1</v>
      </c>
    </row>
    <row r="79" spans="1:22" ht="12.75">
      <c r="A79" s="2">
        <f t="shared" si="3"/>
        <v>0.03800000000000003</v>
      </c>
      <c r="B79" s="1">
        <f t="shared" si="5"/>
        <v>0</v>
      </c>
      <c r="V79" s="1">
        <f t="shared" si="4"/>
        <v>1</v>
      </c>
    </row>
    <row r="80" spans="1:22" ht="12.75">
      <c r="A80" s="2">
        <f t="shared" si="3"/>
        <v>0.03850000000000003</v>
      </c>
      <c r="B80" s="1">
        <f t="shared" si="5"/>
        <v>0</v>
      </c>
      <c r="V80" s="1">
        <f t="shared" si="4"/>
        <v>1</v>
      </c>
    </row>
    <row r="81" spans="1:22" ht="12.75">
      <c r="A81" s="2">
        <f t="shared" si="3"/>
        <v>0.03900000000000003</v>
      </c>
      <c r="B81" s="1">
        <f t="shared" si="5"/>
        <v>0</v>
      </c>
      <c r="V81" s="1">
        <f t="shared" si="4"/>
        <v>1</v>
      </c>
    </row>
    <row r="82" spans="1:22" ht="12.75">
      <c r="A82" s="2">
        <f t="shared" si="3"/>
        <v>0.03950000000000003</v>
      </c>
      <c r="B82" s="1">
        <f t="shared" si="5"/>
        <v>0</v>
      </c>
      <c r="V82" s="1">
        <f t="shared" si="4"/>
        <v>1</v>
      </c>
    </row>
    <row r="83" spans="1:22" ht="12.75">
      <c r="A83" s="2">
        <f t="shared" si="3"/>
        <v>0.04000000000000003</v>
      </c>
      <c r="B83" s="1">
        <f t="shared" si="5"/>
        <v>0</v>
      </c>
      <c r="V83" s="1">
        <f t="shared" si="4"/>
        <v>1</v>
      </c>
    </row>
    <row r="84" spans="1:22" ht="12.75">
      <c r="A84" s="2">
        <f t="shared" si="3"/>
        <v>0.04050000000000003</v>
      </c>
      <c r="B84" s="1">
        <f t="shared" si="5"/>
        <v>0</v>
      </c>
      <c r="V84" s="1">
        <f t="shared" si="4"/>
        <v>1</v>
      </c>
    </row>
    <row r="85" spans="1:22" ht="12.75">
      <c r="A85" s="2">
        <f t="shared" si="3"/>
        <v>0.04100000000000003</v>
      </c>
      <c r="B85" s="1">
        <f t="shared" si="5"/>
        <v>0</v>
      </c>
      <c r="V85" s="1">
        <f t="shared" si="4"/>
        <v>1</v>
      </c>
    </row>
    <row r="86" spans="1:22" ht="12.75">
      <c r="A86" s="2">
        <f t="shared" si="3"/>
        <v>0.04150000000000003</v>
      </c>
      <c r="B86" s="1">
        <f t="shared" si="5"/>
        <v>0</v>
      </c>
      <c r="V86" s="1">
        <f t="shared" si="4"/>
        <v>1</v>
      </c>
    </row>
    <row r="87" spans="1:22" ht="12.75">
      <c r="A87" s="2">
        <f t="shared" si="3"/>
        <v>0.04200000000000003</v>
      </c>
      <c r="B87" s="1">
        <f t="shared" si="5"/>
        <v>0</v>
      </c>
      <c r="V87" s="1">
        <f t="shared" si="4"/>
        <v>1</v>
      </c>
    </row>
    <row r="88" spans="1:22" ht="12.75">
      <c r="A88" s="2">
        <f t="shared" si="3"/>
        <v>0.04250000000000003</v>
      </c>
      <c r="B88" s="1">
        <f t="shared" si="5"/>
        <v>0</v>
      </c>
      <c r="V88" s="1">
        <f t="shared" si="4"/>
        <v>1</v>
      </c>
    </row>
    <row r="89" spans="1:22" ht="12.75">
      <c r="A89" s="2">
        <f t="shared" si="3"/>
        <v>0.04300000000000003</v>
      </c>
      <c r="B89" s="1">
        <f t="shared" si="5"/>
        <v>0</v>
      </c>
      <c r="V89" s="1">
        <f t="shared" si="4"/>
        <v>1</v>
      </c>
    </row>
    <row r="90" spans="1:22" ht="12.75">
      <c r="A90" s="2">
        <f t="shared" si="3"/>
        <v>0.04350000000000003</v>
      </c>
      <c r="B90" s="1">
        <f t="shared" si="5"/>
        <v>0</v>
      </c>
      <c r="V90" s="1">
        <f t="shared" si="4"/>
        <v>1</v>
      </c>
    </row>
    <row r="91" spans="1:22" ht="12.75">
      <c r="A91" s="2">
        <f t="shared" si="3"/>
        <v>0.04400000000000003</v>
      </c>
      <c r="B91" s="1">
        <f t="shared" si="5"/>
        <v>0</v>
      </c>
      <c r="V91" s="1">
        <f t="shared" si="4"/>
        <v>1</v>
      </c>
    </row>
    <row r="92" spans="1:22" ht="12.75">
      <c r="A92" s="2">
        <f t="shared" si="3"/>
        <v>0.04450000000000003</v>
      </c>
      <c r="B92" s="1">
        <f t="shared" si="5"/>
        <v>0</v>
      </c>
      <c r="V92" s="1">
        <f t="shared" si="4"/>
        <v>1</v>
      </c>
    </row>
    <row r="93" spans="1:22" ht="12.75">
      <c r="A93" s="2">
        <f t="shared" si="3"/>
        <v>0.04500000000000003</v>
      </c>
      <c r="B93" s="1">
        <f t="shared" si="5"/>
        <v>0</v>
      </c>
      <c r="V93" s="1">
        <f t="shared" si="4"/>
        <v>1</v>
      </c>
    </row>
    <row r="94" spans="1:22" ht="12.75">
      <c r="A94" s="2">
        <f t="shared" si="3"/>
        <v>0.045500000000000033</v>
      </c>
      <c r="B94" s="1">
        <f t="shared" si="5"/>
        <v>0</v>
      </c>
      <c r="V94" s="1">
        <f t="shared" si="4"/>
        <v>1</v>
      </c>
    </row>
    <row r="95" spans="1:22" ht="12.75">
      <c r="A95" s="2">
        <f t="shared" si="3"/>
        <v>0.046000000000000034</v>
      </c>
      <c r="B95" s="1">
        <f t="shared" si="5"/>
        <v>0</v>
      </c>
      <c r="V95" s="1">
        <f t="shared" si="4"/>
        <v>1</v>
      </c>
    </row>
    <row r="96" spans="1:22" ht="12.75">
      <c r="A96" s="2">
        <f t="shared" si="3"/>
        <v>0.046500000000000034</v>
      </c>
      <c r="B96" s="1">
        <f t="shared" si="5"/>
        <v>0</v>
      </c>
      <c r="V96" s="1">
        <f t="shared" si="4"/>
        <v>1</v>
      </c>
    </row>
    <row r="97" spans="1:22" ht="12.75">
      <c r="A97" s="2">
        <f t="shared" si="3"/>
        <v>0.047000000000000035</v>
      </c>
      <c r="B97" s="1">
        <f t="shared" si="5"/>
        <v>0</v>
      </c>
      <c r="V97" s="1">
        <f t="shared" si="4"/>
        <v>1</v>
      </c>
    </row>
    <row r="98" spans="1:22" ht="12.75">
      <c r="A98" s="2">
        <f t="shared" si="3"/>
        <v>0.047500000000000035</v>
      </c>
      <c r="B98" s="1">
        <f t="shared" si="5"/>
        <v>0</v>
      </c>
      <c r="V98" s="1">
        <f t="shared" si="4"/>
        <v>1</v>
      </c>
    </row>
    <row r="99" spans="1:22" ht="12.75">
      <c r="A99" s="2">
        <f t="shared" si="3"/>
        <v>0.048000000000000036</v>
      </c>
      <c r="B99" s="1">
        <f t="shared" si="5"/>
        <v>0</v>
      </c>
      <c r="V99" s="1">
        <f t="shared" si="4"/>
        <v>1</v>
      </c>
    </row>
    <row r="100" spans="1:22" ht="12.75">
      <c r="A100" s="2">
        <f t="shared" si="3"/>
        <v>0.048500000000000036</v>
      </c>
      <c r="B100" s="1">
        <f t="shared" si="5"/>
        <v>0</v>
      </c>
      <c r="V100" s="1">
        <f t="shared" si="4"/>
        <v>1</v>
      </c>
    </row>
    <row r="101" spans="1:22" ht="12.75">
      <c r="A101" s="2">
        <f t="shared" si="3"/>
        <v>0.04900000000000004</v>
      </c>
      <c r="B101" s="1">
        <f t="shared" si="5"/>
        <v>0</v>
      </c>
      <c r="V101" s="1">
        <f t="shared" si="4"/>
        <v>1</v>
      </c>
    </row>
    <row r="102" spans="1:22" ht="12.75">
      <c r="A102" s="2">
        <f t="shared" si="3"/>
        <v>0.04950000000000004</v>
      </c>
      <c r="B102" s="1">
        <f t="shared" si="5"/>
        <v>0</v>
      </c>
      <c r="V102" s="1">
        <f t="shared" si="4"/>
        <v>1</v>
      </c>
    </row>
    <row r="103" spans="1:22" ht="12.75">
      <c r="A103" s="2">
        <f t="shared" si="3"/>
        <v>0.05000000000000004</v>
      </c>
      <c r="B103" s="1">
        <f t="shared" si="5"/>
        <v>0</v>
      </c>
      <c r="V103" s="1">
        <f t="shared" si="4"/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Peirce</dc:creator>
  <cp:keywords/>
  <dc:description/>
  <cp:lastModifiedBy>Anthony Perice</cp:lastModifiedBy>
  <cp:lastPrinted>2007-10-29T21:47:28Z</cp:lastPrinted>
  <dcterms:created xsi:type="dcterms:W3CDTF">2006-09-16T21:19:19Z</dcterms:created>
  <dcterms:modified xsi:type="dcterms:W3CDTF">2014-10-17T15:42:49Z</dcterms:modified>
  <cp:category/>
  <cp:version/>
  <cp:contentType/>
  <cp:contentStatus/>
</cp:coreProperties>
</file>